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urad\Documents\École\ULB - INFOS - Passerelle\[ELECH473] Microprocessor Architectures\Exercices\tp4\Exercice 3\"/>
    </mc:Choice>
  </mc:AlternateContent>
  <bookViews>
    <workbookView xWindow="0" yWindow="0" windowWidth="22500" windowHeight="10785"/>
  </bookViews>
  <sheets>
    <sheet name="MIN" sheetId="1" r:id="rId1"/>
    <sheet name="MAX" sheetId="2" r:id="rId2"/>
    <sheet name="THRESHOLD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2" l="1"/>
  <c r="Q20" i="3" l="1"/>
  <c r="P20" i="3"/>
  <c r="O20" i="3"/>
  <c r="N20" i="3"/>
  <c r="M20" i="3"/>
  <c r="L20" i="3"/>
  <c r="K20" i="3"/>
  <c r="J20" i="3"/>
  <c r="H20" i="3"/>
  <c r="G20" i="3"/>
  <c r="F20" i="3"/>
  <c r="E20" i="3"/>
  <c r="C20" i="3"/>
  <c r="B20" i="3"/>
  <c r="R18" i="3"/>
  <c r="I18" i="3"/>
  <c r="D18" i="3"/>
  <c r="R17" i="3"/>
  <c r="I17" i="3"/>
  <c r="D17" i="3"/>
  <c r="R16" i="3"/>
  <c r="I16" i="3"/>
  <c r="D16" i="3"/>
  <c r="R15" i="3"/>
  <c r="I15" i="3"/>
  <c r="D15" i="3"/>
  <c r="R14" i="3"/>
  <c r="I14" i="3"/>
  <c r="D14" i="3"/>
  <c r="Q10" i="3"/>
  <c r="P10" i="3"/>
  <c r="O10" i="3"/>
  <c r="N10" i="3"/>
  <c r="M10" i="3"/>
  <c r="L10" i="3"/>
  <c r="K10" i="3"/>
  <c r="J10" i="3"/>
  <c r="H10" i="3"/>
  <c r="G10" i="3"/>
  <c r="F10" i="3"/>
  <c r="E10" i="3"/>
  <c r="C10" i="3"/>
  <c r="B10" i="3"/>
  <c r="R8" i="3"/>
  <c r="I8" i="3"/>
  <c r="D8" i="3"/>
  <c r="R7" i="3"/>
  <c r="I7" i="3"/>
  <c r="D7" i="3"/>
  <c r="R6" i="3"/>
  <c r="I6" i="3"/>
  <c r="D6" i="3"/>
  <c r="R5" i="3"/>
  <c r="I5" i="3"/>
  <c r="D5" i="3"/>
  <c r="R4" i="3"/>
  <c r="I4" i="3"/>
  <c r="D4" i="3"/>
  <c r="D4" i="1"/>
  <c r="Q20" i="2"/>
  <c r="P20" i="2"/>
  <c r="O20" i="2"/>
  <c r="N20" i="2"/>
  <c r="M20" i="2"/>
  <c r="L20" i="2"/>
  <c r="K20" i="2"/>
  <c r="J20" i="2"/>
  <c r="H20" i="2"/>
  <c r="G20" i="2"/>
  <c r="F20" i="2"/>
  <c r="E20" i="2"/>
  <c r="C20" i="2"/>
  <c r="B20" i="2"/>
  <c r="R18" i="2"/>
  <c r="I18" i="2"/>
  <c r="D18" i="2"/>
  <c r="R17" i="2"/>
  <c r="I17" i="2"/>
  <c r="D17" i="2"/>
  <c r="R16" i="2"/>
  <c r="I16" i="2"/>
  <c r="D16" i="2"/>
  <c r="R15" i="2"/>
  <c r="I15" i="2"/>
  <c r="D15" i="2"/>
  <c r="R14" i="2"/>
  <c r="I14" i="2"/>
  <c r="D14" i="2"/>
  <c r="Q10" i="2"/>
  <c r="P10" i="2"/>
  <c r="O10" i="2"/>
  <c r="N10" i="2"/>
  <c r="M10" i="2"/>
  <c r="L10" i="2"/>
  <c r="K10" i="2"/>
  <c r="J10" i="2"/>
  <c r="H10" i="2"/>
  <c r="G10" i="2"/>
  <c r="F10" i="2"/>
  <c r="E10" i="2"/>
  <c r="C10" i="2"/>
  <c r="B10" i="2"/>
  <c r="R8" i="2"/>
  <c r="I8" i="2"/>
  <c r="D8" i="2"/>
  <c r="R7" i="2"/>
  <c r="I7" i="2"/>
  <c r="D7" i="2"/>
  <c r="R6" i="2"/>
  <c r="I6" i="2"/>
  <c r="D6" i="2"/>
  <c r="R5" i="2"/>
  <c r="I5" i="2"/>
  <c r="D5" i="2"/>
  <c r="I4" i="2"/>
  <c r="D4" i="2"/>
  <c r="C20" i="1"/>
  <c r="E20" i="1"/>
  <c r="F20" i="1"/>
  <c r="G20" i="1"/>
  <c r="H20" i="1"/>
  <c r="J20" i="1"/>
  <c r="K20" i="1"/>
  <c r="L20" i="1"/>
  <c r="M20" i="1"/>
  <c r="N20" i="1"/>
  <c r="O20" i="1"/>
  <c r="P20" i="1"/>
  <c r="Q20" i="1"/>
  <c r="B20" i="1"/>
  <c r="C10" i="1"/>
  <c r="E10" i="1"/>
  <c r="F10" i="1"/>
  <c r="G10" i="1"/>
  <c r="H10" i="1"/>
  <c r="J10" i="1"/>
  <c r="K10" i="1"/>
  <c r="L10" i="1"/>
  <c r="M10" i="1"/>
  <c r="N10" i="1"/>
  <c r="O10" i="1"/>
  <c r="P10" i="1"/>
  <c r="Q10" i="1"/>
  <c r="B10" i="1"/>
  <c r="R15" i="1"/>
  <c r="R16" i="1"/>
  <c r="R17" i="1"/>
  <c r="R18" i="1"/>
  <c r="R14" i="1"/>
  <c r="R20" i="1" s="1"/>
  <c r="I15" i="1"/>
  <c r="I16" i="1"/>
  <c r="I17" i="1"/>
  <c r="I18" i="1"/>
  <c r="I14" i="1"/>
  <c r="I20" i="1" s="1"/>
  <c r="D15" i="1"/>
  <c r="D16" i="1"/>
  <c r="D20" i="1" s="1"/>
  <c r="D17" i="1"/>
  <c r="D18" i="1"/>
  <c r="D14" i="1"/>
  <c r="R5" i="1"/>
  <c r="R6" i="1"/>
  <c r="R7" i="1"/>
  <c r="R8" i="1"/>
  <c r="R4" i="1"/>
  <c r="R10" i="1" s="1"/>
  <c r="I5" i="1"/>
  <c r="I6" i="1"/>
  <c r="I7" i="1"/>
  <c r="I8" i="1"/>
  <c r="I4" i="1"/>
  <c r="I10" i="1" s="1"/>
  <c r="D5" i="1"/>
  <c r="D6" i="1"/>
  <c r="D7" i="1"/>
  <c r="D10" i="1" s="1"/>
  <c r="D8" i="1"/>
  <c r="I20" i="3" l="1"/>
  <c r="R10" i="3"/>
  <c r="D10" i="3"/>
  <c r="I10" i="3"/>
  <c r="D20" i="3"/>
  <c r="R20" i="3"/>
  <c r="D10" i="2"/>
  <c r="I20" i="2"/>
  <c r="R20" i="2"/>
  <c r="D20" i="2"/>
  <c r="R10" i="2"/>
  <c r="I10" i="2"/>
</calcChain>
</file>

<file path=xl/sharedStrings.xml><?xml version="1.0" encoding="utf-8"?>
<sst xmlns="http://schemas.openxmlformats.org/spreadsheetml/2006/main" count="186" uniqueCount="23">
  <si>
    <t>Avec 2 threads</t>
  </si>
  <si>
    <t>Avec 4 threads</t>
  </si>
  <si>
    <t>Avec 8 threads</t>
  </si>
  <si>
    <t>Run #</t>
  </si>
  <si>
    <t>Thread #1</t>
  </si>
  <si>
    <t>Thread #2</t>
  </si>
  <si>
    <t>Thread #3</t>
  </si>
  <si>
    <t>Thread #4</t>
  </si>
  <si>
    <t>Thread #5</t>
  </si>
  <si>
    <t>Thread #6</t>
  </si>
  <si>
    <t>Thread #7</t>
  </si>
  <si>
    <t>Thread #8</t>
  </si>
  <si>
    <t>Total</t>
  </si>
  <si>
    <t>Moyenne</t>
  </si>
  <si>
    <r>
      <t xml:space="preserve">Performances obtenues en µs (filtre </t>
    </r>
    <r>
      <rPr>
        <b/>
        <sz val="11"/>
        <color theme="0"/>
        <rFont val="Calibri"/>
        <family val="2"/>
        <scheme val="minor"/>
      </rPr>
      <t>MIN</t>
    </r>
    <r>
      <rPr>
        <sz val="11"/>
        <color theme="0"/>
        <rFont val="Calibri"/>
        <family val="2"/>
        <scheme val="minor"/>
      </rPr>
      <t xml:space="preserve"> en SIMD)</t>
    </r>
  </si>
  <si>
    <r>
      <t xml:space="preserve">Performances obtenues en µs (filtre </t>
    </r>
    <r>
      <rPr>
        <b/>
        <sz val="11"/>
        <color theme="0"/>
        <rFont val="Calibri"/>
        <family val="2"/>
        <scheme val="minor"/>
      </rPr>
      <t>MIN</t>
    </r>
    <r>
      <rPr>
        <sz val="11"/>
        <color theme="0"/>
        <rFont val="Calibri"/>
        <family val="2"/>
        <scheme val="minor"/>
      </rPr>
      <t xml:space="preserve"> en C)</t>
    </r>
  </si>
  <si>
    <r>
      <t xml:space="preserve">Performances obtenues en µs (filtre </t>
    </r>
    <r>
      <rPr>
        <b/>
        <sz val="11"/>
        <color theme="0"/>
        <rFont val="Calibri"/>
        <family val="2"/>
        <scheme val="minor"/>
      </rPr>
      <t>MAX</t>
    </r>
    <r>
      <rPr>
        <sz val="11"/>
        <color theme="0"/>
        <rFont val="Calibri"/>
        <family val="2"/>
        <scheme val="minor"/>
      </rPr>
      <t xml:space="preserve"> en C)</t>
    </r>
  </si>
  <si>
    <r>
      <t xml:space="preserve">Performances obtenues en µs (filtre </t>
    </r>
    <r>
      <rPr>
        <b/>
        <sz val="11"/>
        <color theme="0"/>
        <rFont val="Calibri"/>
        <family val="2"/>
        <scheme val="minor"/>
      </rPr>
      <t>MAX</t>
    </r>
    <r>
      <rPr>
        <sz val="11"/>
        <color theme="0"/>
        <rFont val="Calibri"/>
        <family val="2"/>
        <scheme val="minor"/>
      </rPr>
      <t xml:space="preserve"> en SIMD)</t>
    </r>
  </si>
  <si>
    <t>Algorithme C</t>
  </si>
  <si>
    <t>Algorithme SIMD</t>
  </si>
  <si>
    <r>
      <t xml:space="preserve">Performances obtenues en µs (filtre </t>
    </r>
    <r>
      <rPr>
        <b/>
        <sz val="11"/>
        <color theme="0"/>
        <rFont val="Calibri"/>
        <family val="2"/>
        <scheme val="minor"/>
      </rPr>
      <t>THRESHOLD</t>
    </r>
    <r>
      <rPr>
        <sz val="11"/>
        <color theme="0"/>
        <rFont val="Calibri"/>
        <family val="2"/>
        <scheme val="minor"/>
      </rPr>
      <t xml:space="preserve"> en C)</t>
    </r>
  </si>
  <si>
    <r>
      <t xml:space="preserve">Performances obtenues en µs (filtre </t>
    </r>
    <r>
      <rPr>
        <b/>
        <sz val="11"/>
        <color theme="0"/>
        <rFont val="Calibri"/>
        <family val="2"/>
        <scheme val="minor"/>
      </rPr>
      <t>THRESHOLD</t>
    </r>
    <r>
      <rPr>
        <sz val="11"/>
        <color theme="0"/>
        <rFont val="Calibri"/>
        <family val="2"/>
        <scheme val="minor"/>
      </rPr>
      <t xml:space="preserve"> en SIMD)</t>
    </r>
  </si>
  <si>
    <t>&gt;&gt;&gt;&gt;&gt;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</si>
</sst>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9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9">
    <xf numFmtId="0" fontId="0" fillId="0" borderId="0"/>
    <xf numFmtId="0" fontId="2" fillId="2" borderId="0" applyNumberFormat="0" applyBorder="0" applyAlignment="0" applyProtection="0"/>
    <xf numFmtId="0" fontId="1" fillId="3" borderId="1" applyNumberFormat="0" applyFont="0" applyAlignment="0" applyProtection="0"/>
    <xf numFmtId="0" fontId="4" fillId="0" borderId="0" applyNumberFormat="0" applyFill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1" fillId="8" borderId="0" applyNumberFormat="0" applyBorder="0" applyAlignment="0" applyProtection="0"/>
  </cellStyleXfs>
  <cellXfs count="14">
    <xf numFmtId="0" fontId="0" fillId="0" borderId="0" xfId="0"/>
    <xf numFmtId="0" fontId="0" fillId="3" borderId="1" xfId="2" applyFont="1"/>
    <xf numFmtId="0" fontId="0" fillId="0" borderId="0" xfId="0" applyFont="1"/>
    <xf numFmtId="0" fontId="0" fillId="0" borderId="0" xfId="0" applyFont="1" applyAlignment="1">
      <alignment horizontal="right" vertical="center"/>
    </xf>
    <xf numFmtId="0" fontId="4" fillId="0" borderId="0" xfId="3" applyAlignment="1">
      <alignment horizontal="center" vertical="center"/>
    </xf>
    <xf numFmtId="0" fontId="0" fillId="0" borderId="0" xfId="0" applyFont="1" applyFill="1" applyBorder="1"/>
    <xf numFmtId="0" fontId="1" fillId="8" borderId="0" xfId="8"/>
    <xf numFmtId="0" fontId="1" fillId="8" borderId="0" xfId="8" applyAlignment="1">
      <alignment horizontal="right"/>
    </xf>
    <xf numFmtId="0" fontId="2" fillId="2" borderId="0" xfId="1" applyAlignment="1">
      <alignment horizontal="center"/>
    </xf>
    <xf numFmtId="0" fontId="5" fillId="6" borderId="0" xfId="6" applyFont="1" applyAlignment="1">
      <alignment horizontal="center" vertical="center"/>
    </xf>
    <xf numFmtId="0" fontId="5" fillId="7" borderId="0" xfId="7" applyFont="1" applyAlignment="1">
      <alignment horizontal="center" vertical="center"/>
    </xf>
    <xf numFmtId="0" fontId="0" fillId="4" borderId="0" xfId="4" applyFont="1" applyAlignment="1">
      <alignment horizontal="center" vertical="center"/>
    </xf>
    <xf numFmtId="0" fontId="0" fillId="5" borderId="0" xfId="5" applyFont="1" applyAlignment="1">
      <alignment horizontal="center" vertical="center"/>
    </xf>
    <xf numFmtId="0" fontId="0" fillId="8" borderId="0" xfId="8" applyFont="1" applyAlignment="1">
      <alignment horizontal="right"/>
    </xf>
  </cellXfs>
  <cellStyles count="9">
    <cellStyle name="20 % - Accent2" xfId="4" builtinId="34"/>
    <cellStyle name="20 % - Accent6" xfId="8" builtinId="50"/>
    <cellStyle name="40 % - Accent2" xfId="5" builtinId="35"/>
    <cellStyle name="60 % - Accent2" xfId="6" builtinId="36"/>
    <cellStyle name="Accent5" xfId="7" builtinId="45"/>
    <cellStyle name="Neutre" xfId="1" builtinId="28"/>
    <cellStyle name="Normal" xfId="0" builtinId="0"/>
    <cellStyle name="Note" xfId="2" builtinId="10"/>
    <cellStyle name="Texte explicatif" xfId="3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BE"/>
              <a:t>Comparaison filtre MIN, C vs SIMD, 2 - 4 - 8 threads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MIN!$B$48</c:f>
              <c:strCache>
                <c:ptCount val="1"/>
                <c:pt idx="0">
                  <c:v>Algorithme C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MIN!$C$47:$R$47</c:f>
              <c:strCache>
                <c:ptCount val="16"/>
                <c:pt idx="0">
                  <c:v>Thread #1</c:v>
                </c:pt>
                <c:pt idx="1">
                  <c:v>Thread #2</c:v>
                </c:pt>
                <c:pt idx="3">
                  <c:v>Thread #1</c:v>
                </c:pt>
                <c:pt idx="4">
                  <c:v>Thread #2</c:v>
                </c:pt>
                <c:pt idx="5">
                  <c:v>Thread #3</c:v>
                </c:pt>
                <c:pt idx="6">
                  <c:v>Thread #4</c:v>
                </c:pt>
                <c:pt idx="8">
                  <c:v>Thread #1</c:v>
                </c:pt>
                <c:pt idx="9">
                  <c:v>Thread #2</c:v>
                </c:pt>
                <c:pt idx="10">
                  <c:v>Thread #3</c:v>
                </c:pt>
                <c:pt idx="11">
                  <c:v>Thread #4</c:v>
                </c:pt>
                <c:pt idx="12">
                  <c:v>Thread #5</c:v>
                </c:pt>
                <c:pt idx="13">
                  <c:v>Thread #6</c:v>
                </c:pt>
                <c:pt idx="14">
                  <c:v>Thread #7</c:v>
                </c:pt>
                <c:pt idx="15">
                  <c:v>Thread #8</c:v>
                </c:pt>
              </c:strCache>
            </c:strRef>
          </c:cat>
          <c:val>
            <c:numRef>
              <c:f>MIN!$C$48:$R$48</c:f>
              <c:numCache>
                <c:formatCode>General</c:formatCode>
                <c:ptCount val="16"/>
                <c:pt idx="0">
                  <c:v>343931</c:v>
                </c:pt>
                <c:pt idx="1">
                  <c:v>343426.6</c:v>
                </c:pt>
                <c:pt idx="3">
                  <c:v>476070.6</c:v>
                </c:pt>
                <c:pt idx="4">
                  <c:v>470812.8</c:v>
                </c:pt>
                <c:pt idx="5">
                  <c:v>461523.8</c:v>
                </c:pt>
                <c:pt idx="6">
                  <c:v>482208.4</c:v>
                </c:pt>
                <c:pt idx="8">
                  <c:v>877596.4</c:v>
                </c:pt>
                <c:pt idx="9">
                  <c:v>850306.4</c:v>
                </c:pt>
                <c:pt idx="10">
                  <c:v>832243</c:v>
                </c:pt>
                <c:pt idx="11">
                  <c:v>830843.2</c:v>
                </c:pt>
                <c:pt idx="12">
                  <c:v>819946.6</c:v>
                </c:pt>
                <c:pt idx="13">
                  <c:v>812980.4</c:v>
                </c:pt>
                <c:pt idx="14">
                  <c:v>787346</c:v>
                </c:pt>
                <c:pt idx="15">
                  <c:v>795520.4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32-45EE-BCAF-858628988AEF}"/>
            </c:ext>
          </c:extLst>
        </c:ser>
        <c:ser>
          <c:idx val="1"/>
          <c:order val="1"/>
          <c:tx>
            <c:strRef>
              <c:f>MIN!$B$49</c:f>
              <c:strCache>
                <c:ptCount val="1"/>
                <c:pt idx="0">
                  <c:v>Algorithme SIMD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MIN!$C$47:$R$47</c:f>
              <c:strCache>
                <c:ptCount val="16"/>
                <c:pt idx="0">
                  <c:v>Thread #1</c:v>
                </c:pt>
                <c:pt idx="1">
                  <c:v>Thread #2</c:v>
                </c:pt>
                <c:pt idx="3">
                  <c:v>Thread #1</c:v>
                </c:pt>
                <c:pt idx="4">
                  <c:v>Thread #2</c:v>
                </c:pt>
                <c:pt idx="5">
                  <c:v>Thread #3</c:v>
                </c:pt>
                <c:pt idx="6">
                  <c:v>Thread #4</c:v>
                </c:pt>
                <c:pt idx="8">
                  <c:v>Thread #1</c:v>
                </c:pt>
                <c:pt idx="9">
                  <c:v>Thread #2</c:v>
                </c:pt>
                <c:pt idx="10">
                  <c:v>Thread #3</c:v>
                </c:pt>
                <c:pt idx="11">
                  <c:v>Thread #4</c:v>
                </c:pt>
                <c:pt idx="12">
                  <c:v>Thread #5</c:v>
                </c:pt>
                <c:pt idx="13">
                  <c:v>Thread #6</c:v>
                </c:pt>
                <c:pt idx="14">
                  <c:v>Thread #7</c:v>
                </c:pt>
                <c:pt idx="15">
                  <c:v>Thread #8</c:v>
                </c:pt>
              </c:strCache>
            </c:strRef>
          </c:cat>
          <c:val>
            <c:numRef>
              <c:f>MIN!$C$49:$R$49</c:f>
              <c:numCache>
                <c:formatCode>General</c:formatCode>
                <c:ptCount val="16"/>
                <c:pt idx="0">
                  <c:v>175.8</c:v>
                </c:pt>
                <c:pt idx="1">
                  <c:v>178.8</c:v>
                </c:pt>
                <c:pt idx="3">
                  <c:v>151.80000000000001</c:v>
                </c:pt>
                <c:pt idx="4">
                  <c:v>97.2</c:v>
                </c:pt>
                <c:pt idx="5">
                  <c:v>104.6</c:v>
                </c:pt>
                <c:pt idx="6">
                  <c:v>100.2</c:v>
                </c:pt>
                <c:pt idx="8">
                  <c:v>103.4</c:v>
                </c:pt>
                <c:pt idx="9">
                  <c:v>43.2</c:v>
                </c:pt>
                <c:pt idx="10">
                  <c:v>72.2</c:v>
                </c:pt>
                <c:pt idx="11">
                  <c:v>107.4</c:v>
                </c:pt>
                <c:pt idx="12">
                  <c:v>50.2</c:v>
                </c:pt>
                <c:pt idx="13">
                  <c:v>50.2</c:v>
                </c:pt>
                <c:pt idx="14">
                  <c:v>53.8</c:v>
                </c:pt>
                <c:pt idx="15">
                  <c:v>47.2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32-45EE-BCAF-858628988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96923856"/>
        <c:axId val="296931760"/>
      </c:barChart>
      <c:catAx>
        <c:axId val="29692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6931760"/>
        <c:crosses val="autoZero"/>
        <c:auto val="1"/>
        <c:lblAlgn val="ctr"/>
        <c:lblOffset val="100"/>
        <c:noMultiLvlLbl val="0"/>
      </c:catAx>
      <c:valAx>
        <c:axId val="296931760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BE"/>
                  <a:t>Temps (µicro-secondes) - échelle logarithmique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69238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BE" sz="1800" b="1" i="0" baseline="0">
                <a:effectLst/>
              </a:rPr>
              <a:t>Comparaison filtre MAX, C vs SIMD, 2 - 4 - 8 threads</a:t>
            </a:r>
            <a:endParaRPr lang="fr-BE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MAX!$A$29</c:f>
              <c:strCache>
                <c:ptCount val="1"/>
                <c:pt idx="0">
                  <c:v>Algorithme C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MAX!$B$28:$Q$28</c:f>
              <c:strCache>
                <c:ptCount val="16"/>
                <c:pt idx="0">
                  <c:v>Thread #1</c:v>
                </c:pt>
                <c:pt idx="1">
                  <c:v>Thread #2</c:v>
                </c:pt>
                <c:pt idx="3">
                  <c:v>Thread #1</c:v>
                </c:pt>
                <c:pt idx="4">
                  <c:v>Thread #2</c:v>
                </c:pt>
                <c:pt idx="5">
                  <c:v>Thread #3</c:v>
                </c:pt>
                <c:pt idx="6">
                  <c:v>Thread #4</c:v>
                </c:pt>
                <c:pt idx="8">
                  <c:v>Thread #1</c:v>
                </c:pt>
                <c:pt idx="9">
                  <c:v>Thread #2</c:v>
                </c:pt>
                <c:pt idx="10">
                  <c:v>Thread #3</c:v>
                </c:pt>
                <c:pt idx="11">
                  <c:v>Thread #4</c:v>
                </c:pt>
                <c:pt idx="12">
                  <c:v>Thread #5</c:v>
                </c:pt>
                <c:pt idx="13">
                  <c:v>Thread #6</c:v>
                </c:pt>
                <c:pt idx="14">
                  <c:v>Thread #7</c:v>
                </c:pt>
                <c:pt idx="15">
                  <c:v>Thread #8</c:v>
                </c:pt>
              </c:strCache>
            </c:strRef>
          </c:cat>
          <c:val>
            <c:numRef>
              <c:f>MAX!$B$29:$Q$29</c:f>
              <c:numCache>
                <c:formatCode>General</c:formatCode>
                <c:ptCount val="16"/>
                <c:pt idx="0">
                  <c:v>309990.2</c:v>
                </c:pt>
                <c:pt idx="1">
                  <c:v>310872.2</c:v>
                </c:pt>
                <c:pt idx="3">
                  <c:v>477620.6</c:v>
                </c:pt>
                <c:pt idx="4">
                  <c:v>468794</c:v>
                </c:pt>
                <c:pt idx="5">
                  <c:v>467909.2</c:v>
                </c:pt>
                <c:pt idx="6">
                  <c:v>463590.2</c:v>
                </c:pt>
                <c:pt idx="8">
                  <c:v>926038</c:v>
                </c:pt>
                <c:pt idx="9">
                  <c:v>879273</c:v>
                </c:pt>
                <c:pt idx="10">
                  <c:v>866025.6</c:v>
                </c:pt>
                <c:pt idx="11">
                  <c:v>847265.4</c:v>
                </c:pt>
                <c:pt idx="12">
                  <c:v>858463.4</c:v>
                </c:pt>
                <c:pt idx="13">
                  <c:v>830239.6</c:v>
                </c:pt>
                <c:pt idx="14">
                  <c:v>831294.8</c:v>
                </c:pt>
                <c:pt idx="15">
                  <c:v>824634.2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B2-4D0E-B7D6-55D6F14C4018}"/>
            </c:ext>
          </c:extLst>
        </c:ser>
        <c:ser>
          <c:idx val="1"/>
          <c:order val="1"/>
          <c:tx>
            <c:strRef>
              <c:f>MAX!$A$30</c:f>
              <c:strCache>
                <c:ptCount val="1"/>
                <c:pt idx="0">
                  <c:v>Algorithme SIMD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MAX!$B$28:$Q$28</c:f>
              <c:strCache>
                <c:ptCount val="16"/>
                <c:pt idx="0">
                  <c:v>Thread #1</c:v>
                </c:pt>
                <c:pt idx="1">
                  <c:v>Thread #2</c:v>
                </c:pt>
                <c:pt idx="3">
                  <c:v>Thread #1</c:v>
                </c:pt>
                <c:pt idx="4">
                  <c:v>Thread #2</c:v>
                </c:pt>
                <c:pt idx="5">
                  <c:v>Thread #3</c:v>
                </c:pt>
                <c:pt idx="6">
                  <c:v>Thread #4</c:v>
                </c:pt>
                <c:pt idx="8">
                  <c:v>Thread #1</c:v>
                </c:pt>
                <c:pt idx="9">
                  <c:v>Thread #2</c:v>
                </c:pt>
                <c:pt idx="10">
                  <c:v>Thread #3</c:v>
                </c:pt>
                <c:pt idx="11">
                  <c:v>Thread #4</c:v>
                </c:pt>
                <c:pt idx="12">
                  <c:v>Thread #5</c:v>
                </c:pt>
                <c:pt idx="13">
                  <c:v>Thread #6</c:v>
                </c:pt>
                <c:pt idx="14">
                  <c:v>Thread #7</c:v>
                </c:pt>
                <c:pt idx="15">
                  <c:v>Thread #8</c:v>
                </c:pt>
              </c:strCache>
            </c:strRef>
          </c:cat>
          <c:val>
            <c:numRef>
              <c:f>MAX!$B$30:$Q$30</c:f>
              <c:numCache>
                <c:formatCode>General</c:formatCode>
                <c:ptCount val="16"/>
                <c:pt idx="0">
                  <c:v>231.4</c:v>
                </c:pt>
                <c:pt idx="1">
                  <c:v>211.6</c:v>
                </c:pt>
                <c:pt idx="3">
                  <c:v>161.6</c:v>
                </c:pt>
                <c:pt idx="4">
                  <c:v>306</c:v>
                </c:pt>
                <c:pt idx="5">
                  <c:v>130.19999999999999</c:v>
                </c:pt>
                <c:pt idx="6">
                  <c:v>124.4</c:v>
                </c:pt>
                <c:pt idx="8">
                  <c:v>106</c:v>
                </c:pt>
                <c:pt idx="9">
                  <c:v>67.8</c:v>
                </c:pt>
                <c:pt idx="10">
                  <c:v>58.4</c:v>
                </c:pt>
                <c:pt idx="11">
                  <c:v>54.4</c:v>
                </c:pt>
                <c:pt idx="12">
                  <c:v>54.6</c:v>
                </c:pt>
                <c:pt idx="13">
                  <c:v>58.6</c:v>
                </c:pt>
                <c:pt idx="14">
                  <c:v>88.2</c:v>
                </c:pt>
                <c:pt idx="15">
                  <c:v>74.400000000000006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B2-4D0E-B7D6-55D6F14C4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6152496"/>
        <c:axId val="906149584"/>
      </c:barChart>
      <c:catAx>
        <c:axId val="90615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06149584"/>
        <c:crosses val="autoZero"/>
        <c:auto val="1"/>
        <c:lblAlgn val="ctr"/>
        <c:lblOffset val="100"/>
        <c:noMultiLvlLbl val="0"/>
      </c:catAx>
      <c:valAx>
        <c:axId val="906149584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BE"/>
                  <a:t>Temps (µicro-secondes) - échelle logarithmiqie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061524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BE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Comparaison filtre THRESHOLD, C vs SIMD, 2 - 4 - 8 threads</a:t>
            </a:r>
            <a:endParaRPr lang="fr-BE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THRESHOLD!$A$26</c:f>
              <c:strCache>
                <c:ptCount val="1"/>
                <c:pt idx="0">
                  <c:v>Algorithme C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THRESHOLD!$B$25:$Q$25</c:f>
              <c:strCache>
                <c:ptCount val="16"/>
                <c:pt idx="0">
                  <c:v>Thread #1</c:v>
                </c:pt>
                <c:pt idx="1">
                  <c:v>Thread #2</c:v>
                </c:pt>
                <c:pt idx="3">
                  <c:v>Thread #1</c:v>
                </c:pt>
                <c:pt idx="4">
                  <c:v>Thread #2</c:v>
                </c:pt>
                <c:pt idx="5">
                  <c:v>Thread #3</c:v>
                </c:pt>
                <c:pt idx="6">
                  <c:v>Thread #4</c:v>
                </c:pt>
                <c:pt idx="8">
                  <c:v>Thread #1</c:v>
                </c:pt>
                <c:pt idx="9">
                  <c:v>Thread #2</c:v>
                </c:pt>
                <c:pt idx="10">
                  <c:v>Thread #3</c:v>
                </c:pt>
                <c:pt idx="11">
                  <c:v>Thread #4</c:v>
                </c:pt>
                <c:pt idx="12">
                  <c:v>Thread #5</c:v>
                </c:pt>
                <c:pt idx="13">
                  <c:v>Thread #6</c:v>
                </c:pt>
                <c:pt idx="14">
                  <c:v>Thread #7</c:v>
                </c:pt>
                <c:pt idx="15">
                  <c:v>Thread #8</c:v>
                </c:pt>
              </c:strCache>
            </c:strRef>
          </c:cat>
          <c:val>
            <c:numRef>
              <c:f>THRESHOLD!$B$26:$Q$26</c:f>
              <c:numCache>
                <c:formatCode>General</c:formatCode>
                <c:ptCount val="16"/>
                <c:pt idx="0">
                  <c:v>2646.4</c:v>
                </c:pt>
                <c:pt idx="1">
                  <c:v>2655.6</c:v>
                </c:pt>
                <c:pt idx="3">
                  <c:v>2408</c:v>
                </c:pt>
                <c:pt idx="4">
                  <c:v>1555.2</c:v>
                </c:pt>
                <c:pt idx="5">
                  <c:v>1570.6</c:v>
                </c:pt>
                <c:pt idx="6">
                  <c:v>1423.4</c:v>
                </c:pt>
                <c:pt idx="8">
                  <c:v>1289</c:v>
                </c:pt>
                <c:pt idx="9">
                  <c:v>893.4</c:v>
                </c:pt>
                <c:pt idx="10">
                  <c:v>940.8</c:v>
                </c:pt>
                <c:pt idx="11">
                  <c:v>934.6</c:v>
                </c:pt>
                <c:pt idx="12">
                  <c:v>757.8</c:v>
                </c:pt>
                <c:pt idx="13">
                  <c:v>768.6</c:v>
                </c:pt>
                <c:pt idx="14">
                  <c:v>756.6</c:v>
                </c:pt>
                <c:pt idx="15">
                  <c:v>748.8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07-4560-B3BC-B57939DB66D7}"/>
            </c:ext>
          </c:extLst>
        </c:ser>
        <c:ser>
          <c:idx val="1"/>
          <c:order val="1"/>
          <c:tx>
            <c:strRef>
              <c:f>THRESHOLD!$A$27</c:f>
              <c:strCache>
                <c:ptCount val="1"/>
                <c:pt idx="0">
                  <c:v>Algorithme SIMD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THRESHOLD!$B$25:$Q$25</c:f>
              <c:strCache>
                <c:ptCount val="16"/>
                <c:pt idx="0">
                  <c:v>Thread #1</c:v>
                </c:pt>
                <c:pt idx="1">
                  <c:v>Thread #2</c:v>
                </c:pt>
                <c:pt idx="3">
                  <c:v>Thread #1</c:v>
                </c:pt>
                <c:pt idx="4">
                  <c:v>Thread #2</c:v>
                </c:pt>
                <c:pt idx="5">
                  <c:v>Thread #3</c:v>
                </c:pt>
                <c:pt idx="6">
                  <c:v>Thread #4</c:v>
                </c:pt>
                <c:pt idx="8">
                  <c:v>Thread #1</c:v>
                </c:pt>
                <c:pt idx="9">
                  <c:v>Thread #2</c:v>
                </c:pt>
                <c:pt idx="10">
                  <c:v>Thread #3</c:v>
                </c:pt>
                <c:pt idx="11">
                  <c:v>Thread #4</c:v>
                </c:pt>
                <c:pt idx="12">
                  <c:v>Thread #5</c:v>
                </c:pt>
                <c:pt idx="13">
                  <c:v>Thread #6</c:v>
                </c:pt>
                <c:pt idx="14">
                  <c:v>Thread #7</c:v>
                </c:pt>
                <c:pt idx="15">
                  <c:v>Thread #8</c:v>
                </c:pt>
              </c:strCache>
            </c:strRef>
          </c:cat>
          <c:val>
            <c:numRef>
              <c:f>THRESHOLD!$B$27:$Q$27</c:f>
              <c:numCache>
                <c:formatCode>General</c:formatCode>
                <c:ptCount val="16"/>
                <c:pt idx="0">
                  <c:v>181.4</c:v>
                </c:pt>
                <c:pt idx="1">
                  <c:v>203.6</c:v>
                </c:pt>
                <c:pt idx="3">
                  <c:v>159.19999999999999</c:v>
                </c:pt>
                <c:pt idx="4">
                  <c:v>92.6</c:v>
                </c:pt>
                <c:pt idx="5">
                  <c:v>95.8</c:v>
                </c:pt>
                <c:pt idx="6">
                  <c:v>106</c:v>
                </c:pt>
                <c:pt idx="8">
                  <c:v>55.4</c:v>
                </c:pt>
                <c:pt idx="9">
                  <c:v>28.6</c:v>
                </c:pt>
                <c:pt idx="10">
                  <c:v>29</c:v>
                </c:pt>
                <c:pt idx="11">
                  <c:v>37</c:v>
                </c:pt>
                <c:pt idx="12">
                  <c:v>30.8</c:v>
                </c:pt>
                <c:pt idx="13">
                  <c:v>35.200000000000003</c:v>
                </c:pt>
                <c:pt idx="14">
                  <c:v>35.6</c:v>
                </c:pt>
                <c:pt idx="15">
                  <c:v>43.6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07-4560-B3BC-B57939DB6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4564480"/>
        <c:axId val="894564896"/>
      </c:barChart>
      <c:catAx>
        <c:axId val="89456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4564896"/>
        <c:crosses val="autoZero"/>
        <c:auto val="1"/>
        <c:lblAlgn val="ctr"/>
        <c:lblOffset val="100"/>
        <c:noMultiLvlLbl val="0"/>
      </c:catAx>
      <c:valAx>
        <c:axId val="89456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BE"/>
                  <a:t>Temps</a:t>
                </a:r>
                <a:r>
                  <a:rPr lang="fr-BE" baseline="0"/>
                  <a:t> (µicro-secondes) </a:t>
                </a:r>
                <a:endParaRPr lang="fr-BE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45644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167770</xdr:colOff>
      <xdr:row>21</xdr:row>
      <xdr:rowOff>102828</xdr:rowOff>
    </xdr:from>
    <xdr:to>
      <xdr:col>18</xdr:col>
      <xdr:colOff>140710</xdr:colOff>
      <xdr:row>51</xdr:row>
      <xdr:rowOff>135299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178592</xdr:rowOff>
    </xdr:from>
    <xdr:to>
      <xdr:col>17</xdr:col>
      <xdr:colOff>0</xdr:colOff>
      <xdr:row>49</xdr:row>
      <xdr:rowOff>80963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</xdr:colOff>
      <xdr:row>21</xdr:row>
      <xdr:rowOff>16667</xdr:rowOff>
    </xdr:from>
    <xdr:to>
      <xdr:col>17</xdr:col>
      <xdr:colOff>747713</xdr:colOff>
      <xdr:row>45</xdr:row>
      <xdr:rowOff>119062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tabSelected="1" zoomScale="71" zoomScaleNormal="100" workbookViewId="0">
      <selection activeCell="S23" sqref="S23"/>
    </sheetView>
  </sheetViews>
  <sheetFormatPr baseColWidth="10" defaultRowHeight="14.25" x14ac:dyDescent="0.45"/>
  <cols>
    <col min="4" max="4" width="11.796875" customWidth="1"/>
    <col min="9" max="9" width="12.19921875" customWidth="1"/>
    <col min="18" max="18" width="12" customWidth="1"/>
  </cols>
  <sheetData>
    <row r="1" spans="1:18" ht="16.149999999999999" customHeight="1" x14ac:dyDescent="0.45">
      <c r="A1" s="2"/>
      <c r="B1" s="10" t="s">
        <v>15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8" x14ac:dyDescent="0.45">
      <c r="A2" s="3" t="s">
        <v>3</v>
      </c>
      <c r="B2" s="11" t="s">
        <v>0</v>
      </c>
      <c r="C2" s="11"/>
      <c r="E2" s="12" t="s">
        <v>1</v>
      </c>
      <c r="F2" s="12"/>
      <c r="G2" s="12"/>
      <c r="H2" s="12"/>
      <c r="I2" s="2"/>
      <c r="J2" s="9" t="s">
        <v>2</v>
      </c>
      <c r="K2" s="9"/>
      <c r="L2" s="9"/>
      <c r="M2" s="9"/>
      <c r="N2" s="9"/>
      <c r="O2" s="9"/>
      <c r="P2" s="9"/>
      <c r="Q2" s="9"/>
    </row>
    <row r="3" spans="1:18" s="4" customFormat="1" x14ac:dyDescent="0.45">
      <c r="B3" s="4" t="s">
        <v>4</v>
      </c>
      <c r="C3" s="4" t="s">
        <v>5</v>
      </c>
      <c r="D3" s="7" t="s">
        <v>12</v>
      </c>
      <c r="E3" s="4" t="s">
        <v>4</v>
      </c>
      <c r="F3" s="4" t="s">
        <v>5</v>
      </c>
      <c r="G3" s="4" t="s">
        <v>6</v>
      </c>
      <c r="H3" s="4" t="s">
        <v>7</v>
      </c>
      <c r="I3" s="7" t="s">
        <v>12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7" t="s">
        <v>12</v>
      </c>
    </row>
    <row r="4" spans="1:18" x14ac:dyDescent="0.45">
      <c r="A4" s="1">
        <v>1</v>
      </c>
      <c r="B4" s="2">
        <v>372617</v>
      </c>
      <c r="C4" s="2">
        <v>373714</v>
      </c>
      <c r="D4" s="6">
        <f>SUM(B4:C4)</f>
        <v>746331</v>
      </c>
      <c r="E4" s="2">
        <v>446963</v>
      </c>
      <c r="F4" s="2">
        <v>481804</v>
      </c>
      <c r="G4" s="2">
        <v>455241</v>
      </c>
      <c r="H4" s="2">
        <v>497532</v>
      </c>
      <c r="I4" s="6">
        <f>SUM(E4:H4)</f>
        <v>1881540</v>
      </c>
      <c r="J4" s="2">
        <v>835020</v>
      </c>
      <c r="K4" s="2">
        <v>901743</v>
      </c>
      <c r="L4" s="2">
        <v>838158</v>
      </c>
      <c r="M4" s="2">
        <v>839601</v>
      </c>
      <c r="N4" s="2">
        <v>827993</v>
      </c>
      <c r="O4" s="2">
        <v>804699</v>
      </c>
      <c r="P4" s="2">
        <v>797666</v>
      </c>
      <c r="Q4" s="2">
        <v>809843</v>
      </c>
      <c r="R4" s="6">
        <f>SUM(J4:Q4)</f>
        <v>6654723</v>
      </c>
    </row>
    <row r="5" spans="1:18" x14ac:dyDescent="0.45">
      <c r="A5" s="1">
        <v>2</v>
      </c>
      <c r="B5" s="2">
        <v>302388</v>
      </c>
      <c r="C5" s="2">
        <v>296645</v>
      </c>
      <c r="D5" s="6">
        <f t="shared" ref="D5:D8" si="0">SUM(B5:C5)</f>
        <v>599033</v>
      </c>
      <c r="E5" s="2">
        <v>446082</v>
      </c>
      <c r="F5" s="2">
        <v>444631</v>
      </c>
      <c r="G5" s="2">
        <v>446301</v>
      </c>
      <c r="H5" s="2">
        <v>442498</v>
      </c>
      <c r="I5" s="6">
        <f t="shared" ref="I5:I8" si="1">SUM(E5:H5)</f>
        <v>1779512</v>
      </c>
      <c r="J5" s="2">
        <v>910412</v>
      </c>
      <c r="K5" s="2">
        <v>824523</v>
      </c>
      <c r="L5" s="2">
        <v>828293</v>
      </c>
      <c r="M5" s="2">
        <v>830404</v>
      </c>
      <c r="N5" s="2">
        <v>837984</v>
      </c>
      <c r="O5" s="2">
        <v>789293</v>
      </c>
      <c r="P5" s="2">
        <v>783283</v>
      </c>
      <c r="Q5" s="2">
        <v>789249</v>
      </c>
      <c r="R5" s="6">
        <f t="shared" ref="R5:R8" si="2">SUM(J5:Q5)</f>
        <v>6593441</v>
      </c>
    </row>
    <row r="6" spans="1:18" x14ac:dyDescent="0.45">
      <c r="A6" s="1">
        <v>3</v>
      </c>
      <c r="B6" s="2">
        <v>337071</v>
      </c>
      <c r="C6" s="2">
        <v>337652</v>
      </c>
      <c r="D6" s="6">
        <f t="shared" si="0"/>
        <v>674723</v>
      </c>
      <c r="E6" s="2">
        <v>483553</v>
      </c>
      <c r="F6" s="2">
        <v>465178</v>
      </c>
      <c r="G6" s="2">
        <v>459472</v>
      </c>
      <c r="H6" s="2">
        <v>469179</v>
      </c>
      <c r="I6" s="6">
        <f t="shared" si="1"/>
        <v>1877382</v>
      </c>
      <c r="J6" s="2">
        <v>908018</v>
      </c>
      <c r="K6" s="2">
        <v>858678</v>
      </c>
      <c r="L6" s="2">
        <v>838691</v>
      </c>
      <c r="M6" s="2">
        <v>852305</v>
      </c>
      <c r="N6" s="2">
        <v>828402</v>
      </c>
      <c r="O6" s="2">
        <v>818422</v>
      </c>
      <c r="P6" s="2">
        <v>778919</v>
      </c>
      <c r="Q6">
        <v>797964</v>
      </c>
      <c r="R6" s="6">
        <f t="shared" si="2"/>
        <v>6681399</v>
      </c>
    </row>
    <row r="7" spans="1:18" x14ac:dyDescent="0.45">
      <c r="A7" s="1">
        <v>4</v>
      </c>
      <c r="B7" s="2">
        <v>338569</v>
      </c>
      <c r="C7" s="2">
        <v>339235</v>
      </c>
      <c r="D7" s="6">
        <f t="shared" si="0"/>
        <v>677804</v>
      </c>
      <c r="E7" s="2">
        <v>475519</v>
      </c>
      <c r="F7" s="2">
        <v>459507</v>
      </c>
      <c r="G7" s="2">
        <v>457067</v>
      </c>
      <c r="H7" s="2">
        <v>458158</v>
      </c>
      <c r="I7" s="6">
        <f t="shared" si="1"/>
        <v>1850251</v>
      </c>
      <c r="J7" s="2">
        <v>887129</v>
      </c>
      <c r="K7" s="2">
        <v>831754</v>
      </c>
      <c r="L7" s="2">
        <v>826462</v>
      </c>
      <c r="M7" s="2">
        <v>802312</v>
      </c>
      <c r="N7" s="2">
        <v>814387</v>
      </c>
      <c r="O7" s="2">
        <v>844101</v>
      </c>
      <c r="P7" s="2">
        <v>787608</v>
      </c>
      <c r="Q7" s="2">
        <v>784923</v>
      </c>
      <c r="R7" s="6">
        <f t="shared" si="2"/>
        <v>6578676</v>
      </c>
    </row>
    <row r="8" spans="1:18" x14ac:dyDescent="0.45">
      <c r="A8" s="1">
        <v>5</v>
      </c>
      <c r="B8" s="2">
        <v>369010</v>
      </c>
      <c r="C8" s="2">
        <v>369887</v>
      </c>
      <c r="D8" s="6">
        <f t="shared" si="0"/>
        <v>738897</v>
      </c>
      <c r="E8" s="2">
        <v>528236</v>
      </c>
      <c r="F8" s="2">
        <v>502944</v>
      </c>
      <c r="G8" s="2">
        <v>489538</v>
      </c>
      <c r="H8" s="2">
        <v>543675</v>
      </c>
      <c r="I8" s="6">
        <f t="shared" si="1"/>
        <v>2064393</v>
      </c>
      <c r="J8" s="2">
        <v>847403</v>
      </c>
      <c r="K8" s="2">
        <v>834834</v>
      </c>
      <c r="L8" s="2">
        <v>829611</v>
      </c>
      <c r="M8" s="2">
        <v>829594</v>
      </c>
      <c r="N8" s="2">
        <v>790967</v>
      </c>
      <c r="O8" s="2">
        <v>808387</v>
      </c>
      <c r="P8" s="2">
        <v>789254</v>
      </c>
      <c r="Q8" s="2">
        <v>795623</v>
      </c>
      <c r="R8" s="6">
        <f t="shared" si="2"/>
        <v>6525673</v>
      </c>
    </row>
    <row r="9" spans="1:18" x14ac:dyDescent="0.45">
      <c r="B9" s="8" t="s">
        <v>13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18" x14ac:dyDescent="0.45">
      <c r="B10">
        <f>AVERAGE(B4:B8)</f>
        <v>343931</v>
      </c>
      <c r="C10">
        <f t="shared" ref="C10:R10" si="3">AVERAGE(C4:C8)</f>
        <v>343426.6</v>
      </c>
      <c r="D10">
        <f t="shared" si="3"/>
        <v>687357.6</v>
      </c>
      <c r="E10">
        <f t="shared" si="3"/>
        <v>476070.6</v>
      </c>
      <c r="F10">
        <f t="shared" si="3"/>
        <v>470812.8</v>
      </c>
      <c r="G10">
        <f t="shared" si="3"/>
        <v>461523.8</v>
      </c>
      <c r="H10">
        <f t="shared" si="3"/>
        <v>482208.4</v>
      </c>
      <c r="I10">
        <f t="shared" si="3"/>
        <v>1890615.6</v>
      </c>
      <c r="J10">
        <f t="shared" si="3"/>
        <v>877596.4</v>
      </c>
      <c r="K10">
        <f t="shared" si="3"/>
        <v>850306.4</v>
      </c>
      <c r="L10">
        <f t="shared" si="3"/>
        <v>832243</v>
      </c>
      <c r="M10">
        <f t="shared" si="3"/>
        <v>830843.2</v>
      </c>
      <c r="N10">
        <f t="shared" si="3"/>
        <v>819946.6</v>
      </c>
      <c r="O10">
        <f t="shared" si="3"/>
        <v>812980.4</v>
      </c>
      <c r="P10">
        <f t="shared" si="3"/>
        <v>787346</v>
      </c>
      <c r="Q10">
        <f t="shared" si="3"/>
        <v>795520.4</v>
      </c>
      <c r="R10">
        <f t="shared" si="3"/>
        <v>6606782.4000000004</v>
      </c>
    </row>
    <row r="11" spans="1:18" x14ac:dyDescent="0.45">
      <c r="A11" s="2"/>
      <c r="B11" s="10" t="s">
        <v>14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8" x14ac:dyDescent="0.45">
      <c r="A12" s="3" t="s">
        <v>3</v>
      </c>
      <c r="B12" s="11" t="s">
        <v>0</v>
      </c>
      <c r="C12" s="11"/>
      <c r="D12" s="2"/>
      <c r="E12" s="12" t="s">
        <v>1</v>
      </c>
      <c r="F12" s="12"/>
      <c r="G12" s="12"/>
      <c r="H12" s="12"/>
      <c r="I12" s="2"/>
      <c r="J12" s="9" t="s">
        <v>2</v>
      </c>
      <c r="K12" s="9"/>
      <c r="L12" s="9"/>
      <c r="M12" s="9"/>
      <c r="N12" s="9"/>
      <c r="O12" s="9"/>
      <c r="P12" s="9"/>
      <c r="Q12" s="9"/>
    </row>
    <row r="13" spans="1:18" s="4" customFormat="1" x14ac:dyDescent="0.45">
      <c r="B13" s="4" t="s">
        <v>4</v>
      </c>
      <c r="C13" s="4" t="s">
        <v>5</v>
      </c>
      <c r="D13" s="13" t="s">
        <v>22</v>
      </c>
      <c r="E13" s="4" t="s">
        <v>4</v>
      </c>
      <c r="F13" s="4" t="s">
        <v>5</v>
      </c>
      <c r="G13" s="4" t="s">
        <v>6</v>
      </c>
      <c r="H13" s="4" t="s">
        <v>7</v>
      </c>
      <c r="I13" s="13" t="s">
        <v>22</v>
      </c>
      <c r="J13" s="4" t="s">
        <v>4</v>
      </c>
      <c r="K13" s="4" t="s">
        <v>5</v>
      </c>
      <c r="L13" s="4" t="s">
        <v>6</v>
      </c>
      <c r="M13" s="4" t="s">
        <v>7</v>
      </c>
      <c r="N13" s="4" t="s">
        <v>8</v>
      </c>
      <c r="O13" s="4" t="s">
        <v>9</v>
      </c>
      <c r="P13" s="4" t="s">
        <v>10</v>
      </c>
      <c r="Q13" s="4" t="s">
        <v>11</v>
      </c>
      <c r="R13" s="13" t="s">
        <v>22</v>
      </c>
    </row>
    <row r="14" spans="1:18" x14ac:dyDescent="0.45">
      <c r="A14" s="1">
        <v>1</v>
      </c>
      <c r="B14" s="2">
        <v>184</v>
      </c>
      <c r="C14" s="2">
        <v>179</v>
      </c>
      <c r="D14" s="7">
        <f>SUM(B14:C14)</f>
        <v>363</v>
      </c>
      <c r="E14" s="2">
        <v>217</v>
      </c>
      <c r="F14" s="2">
        <v>95</v>
      </c>
      <c r="G14" s="2">
        <v>96</v>
      </c>
      <c r="H14" s="2">
        <v>91</v>
      </c>
      <c r="I14" s="7">
        <f>SUM(E14:H14)</f>
        <v>499</v>
      </c>
      <c r="J14" s="2">
        <v>55</v>
      </c>
      <c r="K14" s="2">
        <v>45</v>
      </c>
      <c r="L14" s="2">
        <v>45</v>
      </c>
      <c r="M14" s="2">
        <v>126</v>
      </c>
      <c r="N14" s="2">
        <v>42</v>
      </c>
      <c r="O14" s="2">
        <v>43</v>
      </c>
      <c r="P14" s="2">
        <v>46</v>
      </c>
      <c r="Q14" s="2">
        <v>48</v>
      </c>
      <c r="R14" s="6">
        <f>SUM(J14:Q14)</f>
        <v>450</v>
      </c>
    </row>
    <row r="15" spans="1:18" x14ac:dyDescent="0.45">
      <c r="A15" s="1">
        <v>2</v>
      </c>
      <c r="B15" s="2">
        <v>190</v>
      </c>
      <c r="C15" s="2">
        <v>189</v>
      </c>
      <c r="D15" s="7">
        <f t="shared" ref="D15:D18" si="4">SUM(B15:C15)</f>
        <v>379</v>
      </c>
      <c r="E15" s="2">
        <v>97</v>
      </c>
      <c r="F15" s="2">
        <v>103</v>
      </c>
      <c r="G15" s="2">
        <v>130</v>
      </c>
      <c r="H15" s="2">
        <v>111</v>
      </c>
      <c r="I15" s="7">
        <f t="shared" ref="I15:I18" si="5">SUM(E15:H15)</f>
        <v>441</v>
      </c>
      <c r="J15" s="2">
        <v>135</v>
      </c>
      <c r="K15" s="2">
        <v>45</v>
      </c>
      <c r="L15" s="2">
        <v>47</v>
      </c>
      <c r="M15" s="2">
        <v>148</v>
      </c>
      <c r="N15" s="2">
        <v>45</v>
      </c>
      <c r="O15" s="2">
        <v>49</v>
      </c>
      <c r="P15" s="2">
        <v>51</v>
      </c>
      <c r="Q15" s="2">
        <v>49</v>
      </c>
      <c r="R15" s="6">
        <f t="shared" ref="R15:R18" si="6">SUM(J15:Q15)</f>
        <v>569</v>
      </c>
    </row>
    <row r="16" spans="1:18" x14ac:dyDescent="0.45">
      <c r="A16" s="1">
        <v>3</v>
      </c>
      <c r="B16" s="2">
        <v>154</v>
      </c>
      <c r="C16" s="2">
        <v>163</v>
      </c>
      <c r="D16" s="7">
        <f t="shared" si="4"/>
        <v>317</v>
      </c>
      <c r="E16" s="2">
        <v>80</v>
      </c>
      <c r="F16" s="2">
        <v>93</v>
      </c>
      <c r="G16" s="2">
        <v>100</v>
      </c>
      <c r="H16" s="2">
        <v>97</v>
      </c>
      <c r="I16" s="7">
        <f t="shared" si="5"/>
        <v>370</v>
      </c>
      <c r="J16" s="2">
        <v>39</v>
      </c>
      <c r="K16" s="2">
        <v>42</v>
      </c>
      <c r="L16" s="2">
        <v>171</v>
      </c>
      <c r="M16" s="2">
        <v>44</v>
      </c>
      <c r="N16" s="2">
        <v>45</v>
      </c>
      <c r="O16" s="2">
        <v>46</v>
      </c>
      <c r="P16" s="2">
        <v>70</v>
      </c>
      <c r="Q16" s="2">
        <v>56</v>
      </c>
      <c r="R16" s="6">
        <f t="shared" si="6"/>
        <v>513</v>
      </c>
    </row>
    <row r="17" spans="1:18" x14ac:dyDescent="0.45">
      <c r="A17" s="1">
        <v>4</v>
      </c>
      <c r="B17" s="5">
        <v>184</v>
      </c>
      <c r="C17" s="2">
        <v>191</v>
      </c>
      <c r="D17" s="7">
        <f t="shared" si="4"/>
        <v>375</v>
      </c>
      <c r="E17" s="2">
        <v>260</v>
      </c>
      <c r="F17" s="2">
        <v>97</v>
      </c>
      <c r="G17" s="2">
        <v>97</v>
      </c>
      <c r="H17" s="2">
        <v>81</v>
      </c>
      <c r="I17" s="7">
        <f t="shared" si="5"/>
        <v>535</v>
      </c>
      <c r="J17" s="2">
        <v>247</v>
      </c>
      <c r="K17" s="2">
        <v>39</v>
      </c>
      <c r="L17" s="2">
        <v>47</v>
      </c>
      <c r="M17" s="2">
        <v>50</v>
      </c>
      <c r="N17" s="2">
        <v>66</v>
      </c>
      <c r="O17" s="2">
        <v>62</v>
      </c>
      <c r="P17" s="2">
        <v>50</v>
      </c>
      <c r="Q17" s="2">
        <v>40</v>
      </c>
      <c r="R17" s="6">
        <f t="shared" si="6"/>
        <v>601</v>
      </c>
    </row>
    <row r="18" spans="1:18" x14ac:dyDescent="0.45">
      <c r="A18" s="1">
        <v>5</v>
      </c>
      <c r="B18" s="5">
        <v>167</v>
      </c>
      <c r="C18" s="2">
        <v>172</v>
      </c>
      <c r="D18" s="7">
        <f t="shared" si="4"/>
        <v>339</v>
      </c>
      <c r="E18" s="2">
        <v>105</v>
      </c>
      <c r="F18" s="2">
        <v>98</v>
      </c>
      <c r="G18" s="2">
        <v>100</v>
      </c>
      <c r="H18" s="2">
        <v>121</v>
      </c>
      <c r="I18" s="7">
        <f t="shared" si="5"/>
        <v>424</v>
      </c>
      <c r="J18" s="2">
        <v>41</v>
      </c>
      <c r="K18" s="2">
        <v>45</v>
      </c>
      <c r="L18" s="2">
        <v>51</v>
      </c>
      <c r="M18" s="2">
        <v>169</v>
      </c>
      <c r="N18" s="2">
        <v>53</v>
      </c>
      <c r="O18" s="2">
        <v>51</v>
      </c>
      <c r="P18" s="2">
        <v>52</v>
      </c>
      <c r="Q18" s="2">
        <v>43</v>
      </c>
      <c r="R18" s="6">
        <f t="shared" si="6"/>
        <v>505</v>
      </c>
    </row>
    <row r="19" spans="1:18" x14ac:dyDescent="0.45">
      <c r="B19" s="8" t="s">
        <v>13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</row>
    <row r="20" spans="1:18" x14ac:dyDescent="0.45">
      <c r="B20">
        <f>AVERAGE(B14:B18)</f>
        <v>175.8</v>
      </c>
      <c r="C20">
        <f>AVERAGE(C14:C18)</f>
        <v>178.8</v>
      </c>
      <c r="D20">
        <f t="shared" ref="D20:R20" si="7">AVERAGE(D14:D18)</f>
        <v>354.6</v>
      </c>
      <c r="E20">
        <f t="shared" si="7"/>
        <v>151.80000000000001</v>
      </c>
      <c r="F20">
        <f t="shared" si="7"/>
        <v>97.2</v>
      </c>
      <c r="G20">
        <f t="shared" si="7"/>
        <v>104.6</v>
      </c>
      <c r="H20">
        <f t="shared" si="7"/>
        <v>100.2</v>
      </c>
      <c r="I20">
        <f t="shared" si="7"/>
        <v>453.8</v>
      </c>
      <c r="J20">
        <f t="shared" si="7"/>
        <v>103.4</v>
      </c>
      <c r="K20">
        <f t="shared" si="7"/>
        <v>43.2</v>
      </c>
      <c r="L20">
        <f t="shared" si="7"/>
        <v>72.2</v>
      </c>
      <c r="M20">
        <f t="shared" si="7"/>
        <v>107.4</v>
      </c>
      <c r="N20">
        <f t="shared" si="7"/>
        <v>50.2</v>
      </c>
      <c r="O20">
        <f t="shared" si="7"/>
        <v>50.2</v>
      </c>
      <c r="P20">
        <f t="shared" si="7"/>
        <v>53.8</v>
      </c>
      <c r="Q20">
        <f t="shared" si="7"/>
        <v>47.2</v>
      </c>
      <c r="R20">
        <f t="shared" si="7"/>
        <v>527.6</v>
      </c>
    </row>
    <row r="47" spans="2:18" x14ac:dyDescent="0.45">
      <c r="C47" t="s">
        <v>4</v>
      </c>
      <c r="D47" t="s">
        <v>5</v>
      </c>
      <c r="F47" t="s">
        <v>4</v>
      </c>
      <c r="G47" t="s">
        <v>5</v>
      </c>
      <c r="H47" t="s">
        <v>6</v>
      </c>
      <c r="I47" t="s">
        <v>7</v>
      </c>
      <c r="K47" t="s">
        <v>4</v>
      </c>
      <c r="L47" t="s">
        <v>5</v>
      </c>
      <c r="M47" t="s">
        <v>6</v>
      </c>
      <c r="N47" t="s">
        <v>7</v>
      </c>
      <c r="O47" t="s">
        <v>8</v>
      </c>
      <c r="P47" t="s">
        <v>9</v>
      </c>
      <c r="Q47" t="s">
        <v>10</v>
      </c>
      <c r="R47" t="s">
        <v>11</v>
      </c>
    </row>
    <row r="48" spans="2:18" x14ac:dyDescent="0.45">
      <c r="B48" t="s">
        <v>18</v>
      </c>
      <c r="C48">
        <v>343931</v>
      </c>
      <c r="D48">
        <v>343426.6</v>
      </c>
      <c r="F48">
        <v>476070.6</v>
      </c>
      <c r="G48">
        <v>470812.8</v>
      </c>
      <c r="H48">
        <v>461523.8</v>
      </c>
      <c r="I48">
        <v>482208.4</v>
      </c>
      <c r="K48">
        <v>877596.4</v>
      </c>
      <c r="L48">
        <v>850306.4</v>
      </c>
      <c r="M48">
        <v>832243</v>
      </c>
      <c r="N48">
        <v>830843.2</v>
      </c>
      <c r="O48">
        <v>819946.6</v>
      </c>
      <c r="P48">
        <v>812980.4</v>
      </c>
      <c r="Q48">
        <v>787346</v>
      </c>
      <c r="R48">
        <v>795520.4</v>
      </c>
    </row>
    <row r="49" spans="2:18" x14ac:dyDescent="0.45">
      <c r="B49" t="s">
        <v>19</v>
      </c>
      <c r="C49">
        <v>175.8</v>
      </c>
      <c r="D49">
        <v>178.8</v>
      </c>
      <c r="F49">
        <v>151.80000000000001</v>
      </c>
      <c r="G49">
        <v>97.2</v>
      </c>
      <c r="H49">
        <v>104.6</v>
      </c>
      <c r="I49">
        <v>100.2</v>
      </c>
      <c r="K49">
        <v>103.4</v>
      </c>
      <c r="L49">
        <v>43.2</v>
      </c>
      <c r="M49">
        <v>72.2</v>
      </c>
      <c r="N49">
        <v>107.4</v>
      </c>
      <c r="O49">
        <v>50.2</v>
      </c>
      <c r="P49">
        <v>50.2</v>
      </c>
      <c r="Q49">
        <v>53.8</v>
      </c>
      <c r="R49">
        <v>47.2</v>
      </c>
    </row>
  </sheetData>
  <mergeCells count="10">
    <mergeCell ref="B19:R19"/>
    <mergeCell ref="B12:C12"/>
    <mergeCell ref="E12:H12"/>
    <mergeCell ref="J12:Q12"/>
    <mergeCell ref="B11:Q11"/>
    <mergeCell ref="B9:R9"/>
    <mergeCell ref="J2:Q2"/>
    <mergeCell ref="B1:Q1"/>
    <mergeCell ref="B2:C2"/>
    <mergeCell ref="E2:H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workbookViewId="0">
      <selection activeCell="A28" sqref="A28:Q30"/>
    </sheetView>
  </sheetViews>
  <sheetFormatPr baseColWidth="10" defaultRowHeight="14.25" x14ac:dyDescent="0.45"/>
  <sheetData>
    <row r="1" spans="1:18" x14ac:dyDescent="0.45">
      <c r="A1" s="2"/>
      <c r="B1" s="10" t="s">
        <v>16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8" x14ac:dyDescent="0.45">
      <c r="A2" s="3" t="s">
        <v>3</v>
      </c>
      <c r="B2" s="11" t="s">
        <v>0</v>
      </c>
      <c r="C2" s="11"/>
      <c r="E2" s="12" t="s">
        <v>1</v>
      </c>
      <c r="F2" s="12"/>
      <c r="G2" s="12"/>
      <c r="H2" s="12"/>
      <c r="I2" s="2"/>
      <c r="J2" s="9" t="s">
        <v>2</v>
      </c>
      <c r="K2" s="9"/>
      <c r="L2" s="9"/>
      <c r="M2" s="9"/>
      <c r="N2" s="9"/>
      <c r="O2" s="9"/>
      <c r="P2" s="9"/>
      <c r="Q2" s="9"/>
    </row>
    <row r="3" spans="1:18" x14ac:dyDescent="0.45">
      <c r="A3" s="4"/>
      <c r="B3" s="4" t="s">
        <v>4</v>
      </c>
      <c r="C3" s="4" t="s">
        <v>5</v>
      </c>
      <c r="D3" s="7" t="s">
        <v>12</v>
      </c>
      <c r="E3" s="4" t="s">
        <v>4</v>
      </c>
      <c r="F3" s="4" t="s">
        <v>5</v>
      </c>
      <c r="G3" s="4" t="s">
        <v>6</v>
      </c>
      <c r="H3" s="4" t="s">
        <v>7</v>
      </c>
      <c r="I3" s="7" t="s">
        <v>12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7" t="s">
        <v>12</v>
      </c>
    </row>
    <row r="4" spans="1:18" x14ac:dyDescent="0.45">
      <c r="A4" s="1">
        <v>1</v>
      </c>
      <c r="B4" s="2">
        <v>344290</v>
      </c>
      <c r="C4" s="2">
        <v>340550</v>
      </c>
      <c r="D4" s="6">
        <f>SUM(B4:C4)</f>
        <v>684840</v>
      </c>
      <c r="E4" s="2">
        <v>501904</v>
      </c>
      <c r="F4" s="2">
        <v>534582</v>
      </c>
      <c r="G4" s="2">
        <v>535441</v>
      </c>
      <c r="H4" s="2">
        <v>507372</v>
      </c>
      <c r="I4" s="6">
        <f>SUM(E4:H4)</f>
        <v>2079299</v>
      </c>
      <c r="J4" s="2">
        <v>1047266</v>
      </c>
      <c r="K4" s="2">
        <v>941957</v>
      </c>
      <c r="L4" s="2">
        <v>940593</v>
      </c>
      <c r="M4" s="2">
        <v>854404</v>
      </c>
      <c r="N4" s="2">
        <v>974087</v>
      </c>
      <c r="O4" s="2">
        <v>976589</v>
      </c>
      <c r="P4" s="2">
        <v>911173</v>
      </c>
      <c r="Q4" s="2">
        <v>908747</v>
      </c>
      <c r="R4" s="6">
        <f t="shared" ref="R4:R8" si="0">SUM(J4:Q4)</f>
        <v>7554816</v>
      </c>
    </row>
    <row r="5" spans="1:18" x14ac:dyDescent="0.45">
      <c r="A5" s="1">
        <v>2</v>
      </c>
      <c r="B5" s="2">
        <v>349606</v>
      </c>
      <c r="C5" s="2">
        <v>346630</v>
      </c>
      <c r="D5" s="6">
        <f t="shared" ref="D5:D8" si="1">SUM(B5:C5)</f>
        <v>696236</v>
      </c>
      <c r="E5" s="2">
        <v>573955</v>
      </c>
      <c r="F5" s="2">
        <v>504666</v>
      </c>
      <c r="G5" s="2">
        <v>499445</v>
      </c>
      <c r="H5" s="2">
        <v>505199</v>
      </c>
      <c r="I5" s="6">
        <f t="shared" ref="I5:I8" si="2">SUM(E5:H5)</f>
        <v>2083265</v>
      </c>
      <c r="J5" s="2">
        <v>977697</v>
      </c>
      <c r="K5" s="2">
        <v>971371</v>
      </c>
      <c r="L5" s="2">
        <v>1003189</v>
      </c>
      <c r="M5" s="2">
        <v>974523</v>
      </c>
      <c r="N5" s="2">
        <v>976322</v>
      </c>
      <c r="O5" s="2">
        <v>908920</v>
      </c>
      <c r="P5" s="2">
        <v>910004</v>
      </c>
      <c r="Q5" s="2">
        <v>906981</v>
      </c>
      <c r="R5" s="6">
        <f t="shared" si="0"/>
        <v>7629007</v>
      </c>
    </row>
    <row r="6" spans="1:18" x14ac:dyDescent="0.45">
      <c r="A6" s="1">
        <v>3</v>
      </c>
      <c r="B6" s="2">
        <v>331704</v>
      </c>
      <c r="C6" s="2">
        <v>340513</v>
      </c>
      <c r="D6" s="6">
        <f t="shared" si="1"/>
        <v>672217</v>
      </c>
      <c r="E6" s="2">
        <v>445457</v>
      </c>
      <c r="F6" s="2">
        <v>440026</v>
      </c>
      <c r="G6" s="2">
        <v>443716</v>
      </c>
      <c r="H6" s="2">
        <v>441759</v>
      </c>
      <c r="I6" s="6">
        <f t="shared" si="2"/>
        <v>1770958</v>
      </c>
      <c r="J6" s="2">
        <v>861350</v>
      </c>
      <c r="K6" s="2">
        <v>865392</v>
      </c>
      <c r="L6" s="2">
        <v>762512</v>
      </c>
      <c r="M6" s="2">
        <v>821090</v>
      </c>
      <c r="N6" s="2">
        <v>808617</v>
      </c>
      <c r="O6" s="2">
        <v>804211</v>
      </c>
      <c r="P6" s="2">
        <v>811704</v>
      </c>
      <c r="Q6" s="2">
        <v>773683</v>
      </c>
      <c r="R6" s="6">
        <f t="shared" si="0"/>
        <v>6508559</v>
      </c>
    </row>
    <row r="7" spans="1:18" x14ac:dyDescent="0.45">
      <c r="A7" s="1">
        <v>4</v>
      </c>
      <c r="B7" s="2">
        <v>244096</v>
      </c>
      <c r="C7" s="2">
        <v>245139</v>
      </c>
      <c r="D7" s="6">
        <f t="shared" si="1"/>
        <v>489235</v>
      </c>
      <c r="E7" s="2">
        <v>433287</v>
      </c>
      <c r="F7" s="2">
        <v>432166</v>
      </c>
      <c r="G7" s="2">
        <v>430386</v>
      </c>
      <c r="H7" s="2">
        <v>432310</v>
      </c>
      <c r="I7" s="6">
        <f t="shared" si="2"/>
        <v>1728149</v>
      </c>
      <c r="J7" s="2">
        <v>869935</v>
      </c>
      <c r="K7" s="2">
        <v>811303</v>
      </c>
      <c r="L7" s="2">
        <v>815596</v>
      </c>
      <c r="M7" s="2">
        <v>807596</v>
      </c>
      <c r="N7" s="2">
        <v>767309</v>
      </c>
      <c r="O7" s="2">
        <v>723808</v>
      </c>
      <c r="P7" s="2">
        <v>774086</v>
      </c>
      <c r="Q7" s="2">
        <v>769780</v>
      </c>
      <c r="R7" s="6">
        <f t="shared" si="0"/>
        <v>6339413</v>
      </c>
    </row>
    <row r="8" spans="1:18" x14ac:dyDescent="0.45">
      <c r="A8" s="1">
        <v>5</v>
      </c>
      <c r="B8" s="2">
        <v>280255</v>
      </c>
      <c r="C8" s="2">
        <v>281529</v>
      </c>
      <c r="D8" s="6">
        <f t="shared" si="1"/>
        <v>561784</v>
      </c>
      <c r="E8" s="2">
        <v>433500</v>
      </c>
      <c r="F8" s="2">
        <v>432530</v>
      </c>
      <c r="G8" s="2">
        <v>430558</v>
      </c>
      <c r="H8" s="2">
        <v>431311</v>
      </c>
      <c r="I8" s="6">
        <f t="shared" si="2"/>
        <v>1727899</v>
      </c>
      <c r="J8" s="2">
        <v>873942</v>
      </c>
      <c r="K8" s="2">
        <v>806342</v>
      </c>
      <c r="L8" s="2">
        <v>808238</v>
      </c>
      <c r="M8" s="2">
        <v>778714</v>
      </c>
      <c r="N8" s="2">
        <v>765982</v>
      </c>
      <c r="O8" s="2">
        <v>737670</v>
      </c>
      <c r="P8" s="2">
        <v>749507</v>
      </c>
      <c r="Q8" s="2">
        <v>763980</v>
      </c>
      <c r="R8" s="6">
        <f t="shared" si="0"/>
        <v>6284375</v>
      </c>
    </row>
    <row r="9" spans="1:18" x14ac:dyDescent="0.45">
      <c r="B9" s="8" t="s">
        <v>13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18" x14ac:dyDescent="0.45">
      <c r="B10">
        <f>AVERAGE(B4:B8)</f>
        <v>309990.2</v>
      </c>
      <c r="C10">
        <f t="shared" ref="C10:R10" si="3">AVERAGE(C4:C8)</f>
        <v>310872.2</v>
      </c>
      <c r="D10">
        <f t="shared" si="3"/>
        <v>620862.4</v>
      </c>
      <c r="E10">
        <f t="shared" si="3"/>
        <v>477620.6</v>
      </c>
      <c r="F10">
        <f t="shared" si="3"/>
        <v>468794</v>
      </c>
      <c r="G10">
        <f t="shared" si="3"/>
        <v>467909.2</v>
      </c>
      <c r="H10">
        <f t="shared" si="3"/>
        <v>463590.2</v>
      </c>
      <c r="I10">
        <f t="shared" si="3"/>
        <v>1877914</v>
      </c>
      <c r="J10">
        <f t="shared" si="3"/>
        <v>926038</v>
      </c>
      <c r="K10">
        <f t="shared" si="3"/>
        <v>879273</v>
      </c>
      <c r="L10">
        <f t="shared" si="3"/>
        <v>866025.6</v>
      </c>
      <c r="M10">
        <f t="shared" si="3"/>
        <v>847265.4</v>
      </c>
      <c r="N10">
        <f t="shared" si="3"/>
        <v>858463.4</v>
      </c>
      <c r="O10">
        <f t="shared" si="3"/>
        <v>830239.6</v>
      </c>
      <c r="P10">
        <f t="shared" si="3"/>
        <v>831294.8</v>
      </c>
      <c r="Q10">
        <f t="shared" si="3"/>
        <v>824634.2</v>
      </c>
      <c r="R10">
        <f t="shared" si="3"/>
        <v>6863234</v>
      </c>
    </row>
    <row r="11" spans="1:18" x14ac:dyDescent="0.45">
      <c r="A11" s="2"/>
      <c r="B11" s="10" t="s">
        <v>17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8" x14ac:dyDescent="0.45">
      <c r="A12" s="3" t="s">
        <v>3</v>
      </c>
      <c r="B12" s="11" t="s">
        <v>0</v>
      </c>
      <c r="C12" s="11"/>
      <c r="D12" s="2"/>
      <c r="E12" s="12" t="s">
        <v>1</v>
      </c>
      <c r="F12" s="12"/>
      <c r="G12" s="12"/>
      <c r="H12" s="12"/>
      <c r="I12" s="2"/>
      <c r="J12" s="9" t="s">
        <v>2</v>
      </c>
      <c r="K12" s="9"/>
      <c r="L12" s="9"/>
      <c r="M12" s="9"/>
      <c r="N12" s="9"/>
      <c r="O12" s="9"/>
      <c r="P12" s="9"/>
      <c r="Q12" s="9"/>
    </row>
    <row r="13" spans="1:18" x14ac:dyDescent="0.45">
      <c r="A13" s="4"/>
      <c r="B13" s="4" t="s">
        <v>4</v>
      </c>
      <c r="C13" s="4" t="s">
        <v>5</v>
      </c>
      <c r="D13" s="7" t="s">
        <v>12</v>
      </c>
      <c r="E13" s="4" t="s">
        <v>4</v>
      </c>
      <c r="F13" s="4" t="s">
        <v>5</v>
      </c>
      <c r="G13" s="4" t="s">
        <v>6</v>
      </c>
      <c r="H13" s="4" t="s">
        <v>7</v>
      </c>
      <c r="I13" s="7" t="s">
        <v>12</v>
      </c>
      <c r="J13" s="4" t="s">
        <v>4</v>
      </c>
      <c r="K13" s="4" t="s">
        <v>5</v>
      </c>
      <c r="L13" s="4" t="s">
        <v>6</v>
      </c>
      <c r="M13" s="4" t="s">
        <v>7</v>
      </c>
      <c r="N13" s="4" t="s">
        <v>8</v>
      </c>
      <c r="O13" s="4" t="s">
        <v>9</v>
      </c>
      <c r="P13" s="4" t="s">
        <v>10</v>
      </c>
      <c r="Q13" s="4" t="s">
        <v>11</v>
      </c>
      <c r="R13" s="6" t="s">
        <v>12</v>
      </c>
    </row>
    <row r="14" spans="1:18" x14ac:dyDescent="0.45">
      <c r="A14" s="1">
        <v>1</v>
      </c>
      <c r="B14" s="2">
        <v>257</v>
      </c>
      <c r="C14" s="2">
        <v>240</v>
      </c>
      <c r="D14" s="7">
        <f>SUM(B14:C14)</f>
        <v>497</v>
      </c>
      <c r="E14" s="2">
        <v>95</v>
      </c>
      <c r="F14" s="2">
        <v>116</v>
      </c>
      <c r="G14" s="2">
        <v>141</v>
      </c>
      <c r="H14" s="2">
        <v>126</v>
      </c>
      <c r="I14" s="7">
        <f>SUM(E14:H14)</f>
        <v>478</v>
      </c>
      <c r="J14" s="2">
        <v>47</v>
      </c>
      <c r="K14" s="2">
        <v>47</v>
      </c>
      <c r="L14" s="2">
        <v>81</v>
      </c>
      <c r="M14" s="2">
        <v>67</v>
      </c>
      <c r="N14" s="2">
        <v>63</v>
      </c>
      <c r="O14" s="2">
        <v>54</v>
      </c>
      <c r="P14" s="2">
        <v>63</v>
      </c>
      <c r="Q14" s="2">
        <v>61</v>
      </c>
      <c r="R14" s="6">
        <f>SUM(J14:Q14)</f>
        <v>483</v>
      </c>
    </row>
    <row r="15" spans="1:18" x14ac:dyDescent="0.45">
      <c r="A15" s="1">
        <v>2</v>
      </c>
      <c r="B15" s="2">
        <v>199</v>
      </c>
      <c r="C15" s="2">
        <v>137</v>
      </c>
      <c r="D15" s="7">
        <f t="shared" ref="D15:D18" si="4">SUM(B15:C15)</f>
        <v>336</v>
      </c>
      <c r="E15" s="2">
        <v>134</v>
      </c>
      <c r="F15" s="2">
        <v>1010</v>
      </c>
      <c r="G15" s="2">
        <v>121</v>
      </c>
      <c r="H15" s="2">
        <v>125</v>
      </c>
      <c r="I15" s="7">
        <f t="shared" ref="I15:I18" si="5">SUM(E15:H15)</f>
        <v>1390</v>
      </c>
      <c r="J15" s="2">
        <v>104</v>
      </c>
      <c r="K15" s="2">
        <v>153</v>
      </c>
      <c r="L15" s="2">
        <v>56</v>
      </c>
      <c r="M15" s="2">
        <v>57</v>
      </c>
      <c r="N15" s="2">
        <v>68</v>
      </c>
      <c r="O15" s="2">
        <v>77</v>
      </c>
      <c r="P15" s="2">
        <v>182</v>
      </c>
      <c r="Q15" s="2">
        <v>123</v>
      </c>
      <c r="R15" s="6">
        <f t="shared" ref="R15:R18" si="6">SUM(J15:Q15)</f>
        <v>820</v>
      </c>
    </row>
    <row r="16" spans="1:18" x14ac:dyDescent="0.45">
      <c r="A16" s="1">
        <v>3</v>
      </c>
      <c r="B16" s="2">
        <v>206</v>
      </c>
      <c r="C16" s="2">
        <v>206</v>
      </c>
      <c r="D16" s="7">
        <f t="shared" si="4"/>
        <v>412</v>
      </c>
      <c r="E16" s="2">
        <v>272</v>
      </c>
      <c r="F16" s="2">
        <v>103</v>
      </c>
      <c r="G16" s="2">
        <v>104</v>
      </c>
      <c r="H16" s="2">
        <v>107</v>
      </c>
      <c r="I16" s="7">
        <f t="shared" si="5"/>
        <v>586</v>
      </c>
      <c r="J16" s="2">
        <v>195</v>
      </c>
      <c r="K16" s="2">
        <v>48</v>
      </c>
      <c r="L16" s="2">
        <v>50</v>
      </c>
      <c r="M16" s="2">
        <v>52</v>
      </c>
      <c r="N16" s="2">
        <v>47</v>
      </c>
      <c r="O16" s="2">
        <v>51</v>
      </c>
      <c r="P16" s="2">
        <v>56</v>
      </c>
      <c r="Q16" s="2">
        <v>57</v>
      </c>
      <c r="R16" s="6">
        <f t="shared" si="6"/>
        <v>556</v>
      </c>
    </row>
    <row r="17" spans="1:18" x14ac:dyDescent="0.45">
      <c r="A17" s="1">
        <v>4</v>
      </c>
      <c r="B17" s="2">
        <v>225</v>
      </c>
      <c r="C17" s="2">
        <v>224</v>
      </c>
      <c r="D17" s="7">
        <f t="shared" si="4"/>
        <v>449</v>
      </c>
      <c r="E17" s="2">
        <v>135</v>
      </c>
      <c r="F17" s="2">
        <v>125</v>
      </c>
      <c r="G17" s="2">
        <v>118</v>
      </c>
      <c r="H17" s="2">
        <v>114</v>
      </c>
      <c r="I17" s="7">
        <f t="shared" si="5"/>
        <v>492</v>
      </c>
      <c r="J17" s="2">
        <v>146</v>
      </c>
      <c r="K17" s="2">
        <v>54</v>
      </c>
      <c r="L17" s="2">
        <v>42</v>
      </c>
      <c r="M17" s="2">
        <v>49</v>
      </c>
      <c r="N17" s="2">
        <v>49</v>
      </c>
      <c r="O17" s="2">
        <v>57</v>
      </c>
      <c r="P17" s="2">
        <v>61</v>
      </c>
      <c r="Q17" s="2">
        <v>54</v>
      </c>
      <c r="R17" s="6">
        <f t="shared" si="6"/>
        <v>512</v>
      </c>
    </row>
    <row r="18" spans="1:18" x14ac:dyDescent="0.45">
      <c r="A18" s="1">
        <v>5</v>
      </c>
      <c r="B18" s="2">
        <v>270</v>
      </c>
      <c r="C18" s="2">
        <v>251</v>
      </c>
      <c r="D18" s="7">
        <f t="shared" si="4"/>
        <v>521</v>
      </c>
      <c r="E18" s="2">
        <v>172</v>
      </c>
      <c r="F18" s="2">
        <v>176</v>
      </c>
      <c r="G18" s="2">
        <v>167</v>
      </c>
      <c r="H18" s="2">
        <v>150</v>
      </c>
      <c r="I18" s="7">
        <f t="shared" si="5"/>
        <v>665</v>
      </c>
      <c r="J18" s="2">
        <v>38</v>
      </c>
      <c r="K18" s="2">
        <v>37</v>
      </c>
      <c r="L18" s="2">
        <v>63</v>
      </c>
      <c r="M18" s="2">
        <v>47</v>
      </c>
      <c r="N18" s="2">
        <v>46</v>
      </c>
      <c r="O18" s="2">
        <v>54</v>
      </c>
      <c r="P18" s="2">
        <v>79</v>
      </c>
      <c r="Q18" s="2">
        <v>77</v>
      </c>
      <c r="R18" s="6">
        <f t="shared" si="6"/>
        <v>441</v>
      </c>
    </row>
    <row r="19" spans="1:18" x14ac:dyDescent="0.45">
      <c r="B19" s="8" t="s">
        <v>13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</row>
    <row r="20" spans="1:18" x14ac:dyDescent="0.45">
      <c r="B20">
        <f>AVERAGE(B14:B18)</f>
        <v>231.4</v>
      </c>
      <c r="C20">
        <f>AVERAGE(C14:C18)</f>
        <v>211.6</v>
      </c>
      <c r="D20">
        <f t="shared" ref="D20:R20" si="7">AVERAGE(D14:D18)</f>
        <v>443</v>
      </c>
      <c r="E20">
        <f t="shared" si="7"/>
        <v>161.6</v>
      </c>
      <c r="F20">
        <f t="shared" si="7"/>
        <v>306</v>
      </c>
      <c r="G20">
        <f t="shared" si="7"/>
        <v>130.19999999999999</v>
      </c>
      <c r="H20">
        <f t="shared" si="7"/>
        <v>124.4</v>
      </c>
      <c r="I20">
        <f t="shared" si="7"/>
        <v>722.2</v>
      </c>
      <c r="J20">
        <f t="shared" si="7"/>
        <v>106</v>
      </c>
      <c r="K20">
        <f t="shared" si="7"/>
        <v>67.8</v>
      </c>
      <c r="L20">
        <f t="shared" si="7"/>
        <v>58.4</v>
      </c>
      <c r="M20">
        <f t="shared" si="7"/>
        <v>54.4</v>
      </c>
      <c r="N20">
        <f t="shared" si="7"/>
        <v>54.6</v>
      </c>
      <c r="O20">
        <f t="shared" si="7"/>
        <v>58.6</v>
      </c>
      <c r="P20">
        <f t="shared" si="7"/>
        <v>88.2</v>
      </c>
      <c r="Q20">
        <f t="shared" si="7"/>
        <v>74.400000000000006</v>
      </c>
      <c r="R20">
        <f t="shared" si="7"/>
        <v>562.4</v>
      </c>
    </row>
    <row r="28" spans="1:18" x14ac:dyDescent="0.45">
      <c r="B28" t="s">
        <v>4</v>
      </c>
      <c r="C28" t="s">
        <v>5</v>
      </c>
      <c r="E28" t="s">
        <v>4</v>
      </c>
      <c r="F28" t="s">
        <v>5</v>
      </c>
      <c r="G28" t="s">
        <v>6</v>
      </c>
      <c r="H28" t="s">
        <v>7</v>
      </c>
      <c r="J28" t="s">
        <v>4</v>
      </c>
      <c r="K28" t="s">
        <v>5</v>
      </c>
      <c r="L28" t="s">
        <v>6</v>
      </c>
      <c r="M28" t="s">
        <v>7</v>
      </c>
      <c r="N28" t="s">
        <v>8</v>
      </c>
      <c r="O28" t="s">
        <v>9</v>
      </c>
      <c r="P28" t="s">
        <v>10</v>
      </c>
      <c r="Q28" t="s">
        <v>11</v>
      </c>
    </row>
    <row r="29" spans="1:18" x14ac:dyDescent="0.45">
      <c r="A29" t="s">
        <v>18</v>
      </c>
      <c r="B29">
        <v>309990.2</v>
      </c>
      <c r="C29">
        <v>310872.2</v>
      </c>
      <c r="E29">
        <v>477620.6</v>
      </c>
      <c r="F29">
        <v>468794</v>
      </c>
      <c r="G29">
        <v>467909.2</v>
      </c>
      <c r="H29">
        <v>463590.2</v>
      </c>
      <c r="J29">
        <v>926038</v>
      </c>
      <c r="K29">
        <v>879273</v>
      </c>
      <c r="L29">
        <v>866025.6</v>
      </c>
      <c r="M29">
        <v>847265.4</v>
      </c>
      <c r="N29">
        <v>858463.4</v>
      </c>
      <c r="O29">
        <v>830239.6</v>
      </c>
      <c r="P29">
        <v>831294.8</v>
      </c>
      <c r="Q29">
        <v>824634.2</v>
      </c>
    </row>
    <row r="30" spans="1:18" x14ac:dyDescent="0.45">
      <c r="A30" t="s">
        <v>19</v>
      </c>
      <c r="B30">
        <v>231.4</v>
      </c>
      <c r="C30">
        <v>211.6</v>
      </c>
      <c r="E30">
        <v>161.6</v>
      </c>
      <c r="F30">
        <v>306</v>
      </c>
      <c r="G30">
        <v>130.19999999999999</v>
      </c>
      <c r="H30">
        <v>124.4</v>
      </c>
      <c r="J30">
        <v>106</v>
      </c>
      <c r="K30">
        <v>67.8</v>
      </c>
      <c r="L30">
        <v>58.4</v>
      </c>
      <c r="M30">
        <v>54.4</v>
      </c>
      <c r="N30">
        <v>54.6</v>
      </c>
      <c r="O30">
        <v>58.6</v>
      </c>
      <c r="P30">
        <v>88.2</v>
      </c>
      <c r="Q30">
        <v>74.400000000000006</v>
      </c>
    </row>
  </sheetData>
  <mergeCells count="10">
    <mergeCell ref="B12:C12"/>
    <mergeCell ref="E12:H12"/>
    <mergeCell ref="J12:Q12"/>
    <mergeCell ref="B19:R19"/>
    <mergeCell ref="B1:Q1"/>
    <mergeCell ref="B2:C2"/>
    <mergeCell ref="E2:H2"/>
    <mergeCell ref="J2:Q2"/>
    <mergeCell ref="B9:R9"/>
    <mergeCell ref="B11:Q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zoomScale="74" workbookViewId="0">
      <selection activeCell="E16" sqref="E16"/>
    </sheetView>
  </sheetViews>
  <sheetFormatPr baseColWidth="10" defaultRowHeight="14.25" x14ac:dyDescent="0.45"/>
  <sheetData>
    <row r="1" spans="1:18" x14ac:dyDescent="0.45">
      <c r="A1" s="2"/>
      <c r="B1" s="10" t="s">
        <v>20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8" x14ac:dyDescent="0.45">
      <c r="A2" s="3" t="s">
        <v>3</v>
      </c>
      <c r="B2" s="11" t="s">
        <v>0</v>
      </c>
      <c r="C2" s="11"/>
      <c r="E2" s="12" t="s">
        <v>1</v>
      </c>
      <c r="F2" s="12"/>
      <c r="G2" s="12"/>
      <c r="H2" s="12"/>
      <c r="I2" s="2"/>
      <c r="J2" s="9" t="s">
        <v>2</v>
      </c>
      <c r="K2" s="9"/>
      <c r="L2" s="9"/>
      <c r="M2" s="9"/>
      <c r="N2" s="9"/>
      <c r="O2" s="9"/>
      <c r="P2" s="9"/>
      <c r="Q2" s="9"/>
    </row>
    <row r="3" spans="1:18" x14ac:dyDescent="0.45">
      <c r="A3" s="4"/>
      <c r="B3" s="4" t="s">
        <v>4</v>
      </c>
      <c r="C3" s="4" t="s">
        <v>5</v>
      </c>
      <c r="D3" s="7" t="s">
        <v>12</v>
      </c>
      <c r="E3" s="4" t="s">
        <v>4</v>
      </c>
      <c r="F3" s="4" t="s">
        <v>5</v>
      </c>
      <c r="G3" s="4" t="s">
        <v>6</v>
      </c>
      <c r="H3" s="4" t="s">
        <v>7</v>
      </c>
      <c r="I3" s="7" t="s">
        <v>12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7" t="s">
        <v>12</v>
      </c>
    </row>
    <row r="4" spans="1:18" x14ac:dyDescent="0.45">
      <c r="A4" s="1">
        <v>1</v>
      </c>
      <c r="B4" s="2">
        <v>3012</v>
      </c>
      <c r="C4" s="2">
        <v>3055</v>
      </c>
      <c r="D4" s="6">
        <f>SUM(B4:C4)</f>
        <v>6067</v>
      </c>
      <c r="E4" s="2">
        <v>2814</v>
      </c>
      <c r="F4" s="2">
        <v>1869</v>
      </c>
      <c r="G4" s="2">
        <v>1794</v>
      </c>
      <c r="H4" s="2">
        <v>1852</v>
      </c>
      <c r="I4" s="6">
        <f>SUM(E4:H4)</f>
        <v>8329</v>
      </c>
      <c r="J4" s="2">
        <v>1956</v>
      </c>
      <c r="K4" s="2">
        <v>940</v>
      </c>
      <c r="L4" s="2">
        <v>958</v>
      </c>
      <c r="M4" s="2">
        <v>940</v>
      </c>
      <c r="N4" s="2">
        <v>956</v>
      </c>
      <c r="O4" s="2">
        <v>953</v>
      </c>
      <c r="P4" s="2">
        <v>948</v>
      </c>
      <c r="Q4" s="2">
        <v>895</v>
      </c>
      <c r="R4" s="6">
        <f>SUM(J4:Q4)</f>
        <v>8546</v>
      </c>
    </row>
    <row r="5" spans="1:18" x14ac:dyDescent="0.45">
      <c r="A5" s="1">
        <v>2</v>
      </c>
      <c r="B5" s="2">
        <v>3702</v>
      </c>
      <c r="C5" s="2">
        <v>3589</v>
      </c>
      <c r="D5" s="6">
        <f t="shared" ref="D5:D8" si="0">SUM(B5:C5)</f>
        <v>7291</v>
      </c>
      <c r="E5" s="2">
        <v>2997</v>
      </c>
      <c r="F5" s="2">
        <v>1967</v>
      </c>
      <c r="G5" s="2">
        <v>1978</v>
      </c>
      <c r="H5" s="2">
        <v>1496</v>
      </c>
      <c r="I5" s="6">
        <f t="shared" ref="I5:I8" si="1">SUM(E5:H5)</f>
        <v>8438</v>
      </c>
      <c r="J5" s="2">
        <v>1957</v>
      </c>
      <c r="K5" s="2">
        <v>958</v>
      </c>
      <c r="L5" s="2">
        <v>930</v>
      </c>
      <c r="M5" s="2">
        <v>954</v>
      </c>
      <c r="N5" s="2">
        <v>953</v>
      </c>
      <c r="O5" s="2">
        <v>923</v>
      </c>
      <c r="P5" s="2">
        <v>927</v>
      </c>
      <c r="Q5" s="2">
        <v>932</v>
      </c>
      <c r="R5" s="6">
        <f t="shared" ref="R5:R8" si="2">SUM(J5:Q5)</f>
        <v>8534</v>
      </c>
    </row>
    <row r="6" spans="1:18" x14ac:dyDescent="0.45">
      <c r="A6" s="1">
        <v>3</v>
      </c>
      <c r="B6" s="2">
        <v>2135</v>
      </c>
      <c r="C6" s="2">
        <v>2182</v>
      </c>
      <c r="D6" s="6">
        <f t="shared" si="0"/>
        <v>4317</v>
      </c>
      <c r="E6" s="2">
        <v>1865</v>
      </c>
      <c r="F6" s="2">
        <v>1389</v>
      </c>
      <c r="G6" s="2">
        <v>1284</v>
      </c>
      <c r="H6" s="2">
        <v>1331</v>
      </c>
      <c r="I6" s="6">
        <f t="shared" si="1"/>
        <v>5869</v>
      </c>
      <c r="J6" s="2">
        <v>1361</v>
      </c>
      <c r="K6" s="2">
        <v>656</v>
      </c>
      <c r="L6" s="2">
        <v>694</v>
      </c>
      <c r="M6" s="2">
        <v>727</v>
      </c>
      <c r="N6" s="2">
        <v>664</v>
      </c>
      <c r="O6" s="2">
        <v>608</v>
      </c>
      <c r="P6" s="2">
        <v>658</v>
      </c>
      <c r="Q6" s="2">
        <v>653</v>
      </c>
      <c r="R6" s="6">
        <f t="shared" si="2"/>
        <v>6021</v>
      </c>
    </row>
    <row r="7" spans="1:18" x14ac:dyDescent="0.45">
      <c r="A7" s="1">
        <v>4</v>
      </c>
      <c r="B7" s="2">
        <v>2200</v>
      </c>
      <c r="C7" s="2">
        <v>2364</v>
      </c>
      <c r="D7" s="6">
        <f t="shared" si="0"/>
        <v>4564</v>
      </c>
      <c r="E7" s="2">
        <v>2339</v>
      </c>
      <c r="F7" s="2">
        <v>1353</v>
      </c>
      <c r="G7" s="2">
        <v>1358</v>
      </c>
      <c r="H7" s="2">
        <v>1048</v>
      </c>
      <c r="I7" s="6">
        <f t="shared" si="1"/>
        <v>6098</v>
      </c>
      <c r="J7" s="2">
        <v>511</v>
      </c>
      <c r="K7" s="2">
        <v>538</v>
      </c>
      <c r="L7" s="2">
        <v>1462</v>
      </c>
      <c r="M7" s="2">
        <v>668</v>
      </c>
      <c r="N7" s="2">
        <v>538</v>
      </c>
      <c r="O7" s="2">
        <v>674</v>
      </c>
      <c r="P7" s="2">
        <v>566</v>
      </c>
      <c r="Q7" s="2">
        <v>620</v>
      </c>
      <c r="R7" s="6">
        <f t="shared" si="2"/>
        <v>5577</v>
      </c>
    </row>
    <row r="8" spans="1:18" x14ac:dyDescent="0.45">
      <c r="A8" s="1">
        <v>5</v>
      </c>
      <c r="B8" s="2">
        <v>2183</v>
      </c>
      <c r="C8" s="2">
        <v>2088</v>
      </c>
      <c r="D8" s="6">
        <f t="shared" si="0"/>
        <v>4271</v>
      </c>
      <c r="E8" s="2">
        <v>2025</v>
      </c>
      <c r="F8" s="2">
        <v>1198</v>
      </c>
      <c r="G8" s="2">
        <v>1439</v>
      </c>
      <c r="H8" s="2">
        <v>1390</v>
      </c>
      <c r="I8" s="6">
        <f t="shared" si="1"/>
        <v>6052</v>
      </c>
      <c r="J8" s="2">
        <v>660</v>
      </c>
      <c r="K8" s="2">
        <v>1375</v>
      </c>
      <c r="L8" s="2">
        <v>660</v>
      </c>
      <c r="M8" s="2">
        <v>1384</v>
      </c>
      <c r="N8" s="2">
        <v>678</v>
      </c>
      <c r="O8" s="2">
        <v>685</v>
      </c>
      <c r="P8" s="2">
        <v>684</v>
      </c>
      <c r="Q8" s="2">
        <v>644</v>
      </c>
      <c r="R8" s="6">
        <f t="shared" si="2"/>
        <v>6770</v>
      </c>
    </row>
    <row r="9" spans="1:18" x14ac:dyDescent="0.45">
      <c r="B9" s="8" t="s">
        <v>13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18" x14ac:dyDescent="0.45">
      <c r="B10">
        <f>AVERAGE(B4:B8)</f>
        <v>2646.4</v>
      </c>
      <c r="C10">
        <f t="shared" ref="C10:R10" si="3">AVERAGE(C4:C8)</f>
        <v>2655.6</v>
      </c>
      <c r="D10">
        <f t="shared" si="3"/>
        <v>5302</v>
      </c>
      <c r="E10">
        <f t="shared" si="3"/>
        <v>2408</v>
      </c>
      <c r="F10">
        <f t="shared" si="3"/>
        <v>1555.2</v>
      </c>
      <c r="G10">
        <f t="shared" si="3"/>
        <v>1570.6</v>
      </c>
      <c r="H10">
        <f t="shared" si="3"/>
        <v>1423.4</v>
      </c>
      <c r="I10">
        <f t="shared" si="3"/>
        <v>6957.2</v>
      </c>
      <c r="J10">
        <f t="shared" si="3"/>
        <v>1289</v>
      </c>
      <c r="K10">
        <f t="shared" si="3"/>
        <v>893.4</v>
      </c>
      <c r="L10">
        <f t="shared" si="3"/>
        <v>940.8</v>
      </c>
      <c r="M10">
        <f t="shared" si="3"/>
        <v>934.6</v>
      </c>
      <c r="N10">
        <f t="shared" si="3"/>
        <v>757.8</v>
      </c>
      <c r="O10">
        <f t="shared" si="3"/>
        <v>768.6</v>
      </c>
      <c r="P10">
        <f t="shared" si="3"/>
        <v>756.6</v>
      </c>
      <c r="Q10">
        <f t="shared" si="3"/>
        <v>748.8</v>
      </c>
      <c r="R10">
        <f t="shared" si="3"/>
        <v>7089.6</v>
      </c>
    </row>
    <row r="11" spans="1:18" x14ac:dyDescent="0.45">
      <c r="A11" s="2"/>
      <c r="B11" s="10" t="s">
        <v>21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8" x14ac:dyDescent="0.45">
      <c r="A12" s="3" t="s">
        <v>3</v>
      </c>
      <c r="B12" s="11" t="s">
        <v>0</v>
      </c>
      <c r="C12" s="11"/>
      <c r="D12" s="2"/>
      <c r="E12" s="12" t="s">
        <v>1</v>
      </c>
      <c r="F12" s="12"/>
      <c r="G12" s="12"/>
      <c r="H12" s="12"/>
      <c r="I12" s="2"/>
      <c r="J12" s="9" t="s">
        <v>2</v>
      </c>
      <c r="K12" s="9"/>
      <c r="L12" s="9"/>
      <c r="M12" s="9"/>
      <c r="N12" s="9"/>
      <c r="O12" s="9"/>
      <c r="P12" s="9"/>
      <c r="Q12" s="9"/>
    </row>
    <row r="13" spans="1:18" x14ac:dyDescent="0.45">
      <c r="A13" s="4"/>
      <c r="B13" s="4" t="s">
        <v>4</v>
      </c>
      <c r="C13" s="4" t="s">
        <v>5</v>
      </c>
      <c r="D13" s="7" t="s">
        <v>12</v>
      </c>
      <c r="E13" s="4" t="s">
        <v>4</v>
      </c>
      <c r="F13" s="4" t="s">
        <v>5</v>
      </c>
      <c r="G13" s="4" t="s">
        <v>6</v>
      </c>
      <c r="H13" s="4" t="s">
        <v>7</v>
      </c>
      <c r="I13" s="7" t="s">
        <v>12</v>
      </c>
      <c r="J13" s="4" t="s">
        <v>4</v>
      </c>
      <c r="K13" s="4" t="s">
        <v>5</v>
      </c>
      <c r="L13" s="4" t="s">
        <v>6</v>
      </c>
      <c r="M13" s="4" t="s">
        <v>7</v>
      </c>
      <c r="N13" s="4" t="s">
        <v>8</v>
      </c>
      <c r="O13" s="4" t="s">
        <v>9</v>
      </c>
      <c r="P13" s="4" t="s">
        <v>10</v>
      </c>
      <c r="Q13" s="4" t="s">
        <v>11</v>
      </c>
      <c r="R13" s="6" t="s">
        <v>12</v>
      </c>
    </row>
    <row r="14" spans="1:18" x14ac:dyDescent="0.45">
      <c r="A14" s="1">
        <v>1</v>
      </c>
      <c r="B14" s="2">
        <v>376</v>
      </c>
      <c r="C14" s="2">
        <v>364</v>
      </c>
      <c r="D14" s="7">
        <f>SUM(B14:C14)</f>
        <v>740</v>
      </c>
      <c r="E14" s="2">
        <v>133</v>
      </c>
      <c r="F14" s="2">
        <v>139</v>
      </c>
      <c r="G14" s="2">
        <v>132</v>
      </c>
      <c r="H14" s="2">
        <v>124</v>
      </c>
      <c r="I14" s="7">
        <f>SUM(E14:H14)</f>
        <v>528</v>
      </c>
      <c r="J14" s="2">
        <v>115</v>
      </c>
      <c r="K14" s="2">
        <v>31</v>
      </c>
      <c r="L14" s="2">
        <v>43</v>
      </c>
      <c r="M14" s="2">
        <v>33</v>
      </c>
      <c r="N14" s="2">
        <v>28</v>
      </c>
      <c r="O14" s="2">
        <v>52</v>
      </c>
      <c r="P14" s="2">
        <v>38</v>
      </c>
      <c r="Q14" s="2">
        <v>34</v>
      </c>
      <c r="R14" s="6">
        <f>SUM(J14:Q14)</f>
        <v>374</v>
      </c>
    </row>
    <row r="15" spans="1:18" x14ac:dyDescent="0.45">
      <c r="A15" s="1">
        <v>2</v>
      </c>
      <c r="B15" s="2">
        <v>203</v>
      </c>
      <c r="C15" s="2">
        <v>193</v>
      </c>
      <c r="D15" s="7">
        <f t="shared" ref="D15:D18" si="4">SUM(B15:C15)</f>
        <v>396</v>
      </c>
      <c r="E15" s="2">
        <v>105</v>
      </c>
      <c r="F15" s="2">
        <v>65</v>
      </c>
      <c r="G15" s="2">
        <v>78</v>
      </c>
      <c r="H15" s="2">
        <v>69</v>
      </c>
      <c r="I15" s="7">
        <f t="shared" ref="I15:I18" si="5">SUM(E15:H15)</f>
        <v>317</v>
      </c>
      <c r="J15" s="2">
        <v>31</v>
      </c>
      <c r="K15" s="2">
        <v>31</v>
      </c>
      <c r="L15" s="2">
        <v>30</v>
      </c>
      <c r="M15" s="2">
        <v>50</v>
      </c>
      <c r="N15" s="2">
        <v>52</v>
      </c>
      <c r="O15" s="2">
        <v>35</v>
      </c>
      <c r="P15" s="2">
        <v>38</v>
      </c>
      <c r="Q15" s="2">
        <v>36</v>
      </c>
      <c r="R15" s="6">
        <f t="shared" ref="R15:R18" si="6">SUM(J15:Q15)</f>
        <v>303</v>
      </c>
    </row>
    <row r="16" spans="1:18" x14ac:dyDescent="0.45">
      <c r="A16" s="1">
        <v>3</v>
      </c>
      <c r="B16" s="2">
        <v>88</v>
      </c>
      <c r="C16" s="2">
        <v>221</v>
      </c>
      <c r="D16" s="7">
        <f t="shared" si="4"/>
        <v>309</v>
      </c>
      <c r="E16" s="2">
        <v>106</v>
      </c>
      <c r="F16" s="2">
        <v>100</v>
      </c>
      <c r="G16" s="2">
        <v>89</v>
      </c>
      <c r="H16" s="2">
        <v>113</v>
      </c>
      <c r="I16" s="7">
        <f t="shared" si="5"/>
        <v>408</v>
      </c>
      <c r="J16" s="2">
        <v>23</v>
      </c>
      <c r="K16" s="2">
        <v>20</v>
      </c>
      <c r="L16" s="2">
        <v>20</v>
      </c>
      <c r="M16" s="2">
        <v>44</v>
      </c>
      <c r="N16" s="2">
        <v>23</v>
      </c>
      <c r="O16" s="2">
        <v>24</v>
      </c>
      <c r="P16" s="2">
        <v>29</v>
      </c>
      <c r="Q16" s="2">
        <v>54</v>
      </c>
      <c r="R16" s="6">
        <f t="shared" si="6"/>
        <v>237</v>
      </c>
    </row>
    <row r="17" spans="1:18" x14ac:dyDescent="0.45">
      <c r="A17" s="1">
        <v>4</v>
      </c>
      <c r="B17" s="2">
        <v>147</v>
      </c>
      <c r="C17" s="2">
        <v>150</v>
      </c>
      <c r="D17" s="7">
        <f t="shared" si="4"/>
        <v>297</v>
      </c>
      <c r="E17" s="2">
        <v>97</v>
      </c>
      <c r="F17" s="2">
        <v>103</v>
      </c>
      <c r="G17" s="2">
        <v>89</v>
      </c>
      <c r="H17" s="2">
        <v>80</v>
      </c>
      <c r="I17" s="7">
        <f t="shared" si="5"/>
        <v>369</v>
      </c>
      <c r="J17" s="2">
        <v>58</v>
      </c>
      <c r="K17" s="2">
        <v>36</v>
      </c>
      <c r="L17" s="2">
        <v>27</v>
      </c>
      <c r="M17" s="2">
        <v>34</v>
      </c>
      <c r="N17" s="2">
        <v>24</v>
      </c>
      <c r="O17" s="2">
        <v>25</v>
      </c>
      <c r="P17" s="2">
        <v>23</v>
      </c>
      <c r="Q17" s="2">
        <v>57</v>
      </c>
      <c r="R17" s="6">
        <f t="shared" si="6"/>
        <v>284</v>
      </c>
    </row>
    <row r="18" spans="1:18" x14ac:dyDescent="0.45">
      <c r="A18" s="1">
        <v>5</v>
      </c>
      <c r="B18" s="2">
        <v>93</v>
      </c>
      <c r="C18" s="2">
        <v>90</v>
      </c>
      <c r="D18" s="7">
        <f t="shared" si="4"/>
        <v>183</v>
      </c>
      <c r="E18" s="2">
        <v>85</v>
      </c>
      <c r="F18" s="2">
        <v>56</v>
      </c>
      <c r="G18" s="2">
        <v>91</v>
      </c>
      <c r="H18" s="2">
        <v>144</v>
      </c>
      <c r="I18" s="7">
        <f t="shared" si="5"/>
        <v>376</v>
      </c>
      <c r="J18" s="2">
        <v>50</v>
      </c>
      <c r="K18" s="2">
        <v>25</v>
      </c>
      <c r="L18" s="2">
        <v>25</v>
      </c>
      <c r="M18" s="2">
        <v>24</v>
      </c>
      <c r="N18" s="2">
        <v>27</v>
      </c>
      <c r="O18" s="2">
        <v>40</v>
      </c>
      <c r="P18" s="2">
        <v>50</v>
      </c>
      <c r="Q18" s="2">
        <v>37</v>
      </c>
      <c r="R18" s="6">
        <f t="shared" si="6"/>
        <v>278</v>
      </c>
    </row>
    <row r="19" spans="1:18" x14ac:dyDescent="0.45">
      <c r="B19" s="8" t="s">
        <v>13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</row>
    <row r="20" spans="1:18" x14ac:dyDescent="0.45">
      <c r="B20">
        <f>AVERAGE(B14:B18)</f>
        <v>181.4</v>
      </c>
      <c r="C20">
        <f>AVERAGE(C14:C18)</f>
        <v>203.6</v>
      </c>
      <c r="D20">
        <f t="shared" ref="D20:R20" si="7">AVERAGE(D14:D18)</f>
        <v>385</v>
      </c>
      <c r="E20">
        <f t="shared" si="7"/>
        <v>105.2</v>
      </c>
      <c r="F20">
        <f t="shared" si="7"/>
        <v>92.6</v>
      </c>
      <c r="G20">
        <f t="shared" si="7"/>
        <v>95.8</v>
      </c>
      <c r="H20">
        <f t="shared" si="7"/>
        <v>106</v>
      </c>
      <c r="I20">
        <f t="shared" si="7"/>
        <v>399.6</v>
      </c>
      <c r="J20">
        <f t="shared" si="7"/>
        <v>55.4</v>
      </c>
      <c r="K20">
        <f t="shared" si="7"/>
        <v>28.6</v>
      </c>
      <c r="L20">
        <f t="shared" si="7"/>
        <v>29</v>
      </c>
      <c r="M20">
        <f t="shared" si="7"/>
        <v>37</v>
      </c>
      <c r="N20">
        <f t="shared" si="7"/>
        <v>30.8</v>
      </c>
      <c r="O20">
        <f t="shared" si="7"/>
        <v>35.200000000000003</v>
      </c>
      <c r="P20">
        <f t="shared" si="7"/>
        <v>35.6</v>
      </c>
      <c r="Q20">
        <f t="shared" si="7"/>
        <v>43.6</v>
      </c>
      <c r="R20">
        <f t="shared" si="7"/>
        <v>295.2</v>
      </c>
    </row>
    <row r="25" spans="1:18" x14ac:dyDescent="0.45">
      <c r="A25" s="4"/>
      <c r="B25" s="4" t="s">
        <v>4</v>
      </c>
      <c r="C25" s="4" t="s">
        <v>5</v>
      </c>
      <c r="D25" s="7"/>
      <c r="E25" s="4" t="s">
        <v>4</v>
      </c>
      <c r="F25" s="4" t="s">
        <v>5</v>
      </c>
      <c r="G25" s="4" t="s">
        <v>6</v>
      </c>
      <c r="H25" s="4" t="s">
        <v>7</v>
      </c>
      <c r="I25" s="7"/>
      <c r="J25" s="4" t="s">
        <v>4</v>
      </c>
      <c r="K25" s="4" t="s">
        <v>5</v>
      </c>
      <c r="L25" s="4" t="s">
        <v>6</v>
      </c>
      <c r="M25" s="4" t="s">
        <v>7</v>
      </c>
      <c r="N25" s="4" t="s">
        <v>8</v>
      </c>
      <c r="O25" s="4" t="s">
        <v>9</v>
      </c>
      <c r="P25" s="4" t="s">
        <v>10</v>
      </c>
      <c r="Q25" s="4" t="s">
        <v>11</v>
      </c>
      <c r="R25" s="7"/>
    </row>
    <row r="26" spans="1:18" x14ac:dyDescent="0.45">
      <c r="A26" t="s">
        <v>18</v>
      </c>
      <c r="B26">
        <v>2646.4</v>
      </c>
      <c r="C26">
        <v>2655.6</v>
      </c>
      <c r="E26">
        <v>2408</v>
      </c>
      <c r="F26">
        <v>1555.2</v>
      </c>
      <c r="G26">
        <v>1570.6</v>
      </c>
      <c r="H26">
        <v>1423.4</v>
      </c>
      <c r="J26">
        <v>1289</v>
      </c>
      <c r="K26">
        <v>893.4</v>
      </c>
      <c r="L26">
        <v>940.8</v>
      </c>
      <c r="M26">
        <v>934.6</v>
      </c>
      <c r="N26">
        <v>757.8</v>
      </c>
      <c r="O26">
        <v>768.6</v>
      </c>
      <c r="P26">
        <v>756.6</v>
      </c>
      <c r="Q26">
        <v>748.8</v>
      </c>
    </row>
    <row r="27" spans="1:18" x14ac:dyDescent="0.45">
      <c r="A27" t="s">
        <v>19</v>
      </c>
      <c r="B27">
        <v>181.4</v>
      </c>
      <c r="C27">
        <v>203.6</v>
      </c>
      <c r="E27">
        <v>159.19999999999999</v>
      </c>
      <c r="F27">
        <v>92.6</v>
      </c>
      <c r="G27">
        <v>95.8</v>
      </c>
      <c r="H27">
        <v>106</v>
      </c>
      <c r="J27">
        <v>55.4</v>
      </c>
      <c r="K27">
        <v>28.6</v>
      </c>
      <c r="L27">
        <v>29</v>
      </c>
      <c r="M27">
        <v>37</v>
      </c>
      <c r="N27">
        <v>30.8</v>
      </c>
      <c r="O27">
        <v>35.200000000000003</v>
      </c>
      <c r="P27">
        <v>35.6</v>
      </c>
      <c r="Q27">
        <v>43.6</v>
      </c>
    </row>
  </sheetData>
  <mergeCells count="10">
    <mergeCell ref="B12:C12"/>
    <mergeCell ref="E12:H12"/>
    <mergeCell ref="J12:Q12"/>
    <mergeCell ref="B19:R19"/>
    <mergeCell ref="B1:Q1"/>
    <mergeCell ref="B2:C2"/>
    <mergeCell ref="E2:H2"/>
    <mergeCell ref="J2:Q2"/>
    <mergeCell ref="B9:R9"/>
    <mergeCell ref="B11:Q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MIN</vt:lpstr>
      <vt:lpstr>MAX</vt:lpstr>
      <vt:lpstr>THRESHOLD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Mourad Akandouch</dc:creator>
  <cp:lastModifiedBy>Mourad Akandouch</cp:lastModifiedBy>
  <dcterms:created xsi:type="dcterms:W3CDTF">2017-05-08T17:06:47Z</dcterms:created>
  <dcterms:modified xsi:type="dcterms:W3CDTF">2017-05-10T18:56:29Z</dcterms:modified>
</cp:coreProperties>
</file>